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8" activeTab="10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C22" i="10" l="1"/>
  <c r="C22" i="9"/>
  <c r="C21" i="10"/>
  <c r="B21" i="26"/>
  <c r="B19" i="9"/>
  <c r="C22" i="14"/>
  <c r="C22" i="41"/>
  <c r="C22" i="25"/>
  <c r="C10" i="25"/>
  <c r="C21" i="23"/>
  <c r="C19" i="23"/>
  <c r="B22" i="44"/>
  <c r="C22" i="44"/>
  <c r="C21" i="44"/>
  <c r="C22" i="46"/>
  <c r="C22" i="24"/>
  <c r="C22" i="45"/>
  <c r="C22" i="40"/>
  <c r="C22" i="8"/>
  <c r="C22" i="35"/>
  <c r="C22" i="27"/>
  <c r="C22" i="28"/>
  <c r="C22" i="22"/>
  <c r="C22" i="19"/>
  <c r="C22" i="15"/>
  <c r="B22" i="33"/>
  <c r="C22" i="21"/>
  <c r="C22" i="37"/>
  <c r="B22" i="37"/>
  <c r="B22" i="3"/>
  <c r="C22" i="3"/>
  <c r="C22" i="16"/>
  <c r="C22" i="11"/>
  <c r="C22" i="12"/>
  <c r="C22" i="7"/>
  <c r="B22" i="7"/>
  <c r="C22" i="6"/>
  <c r="B22" i="6"/>
  <c r="C22" i="5"/>
  <c r="C22" i="4"/>
  <c r="C22" i="30"/>
  <c r="B22" i="30"/>
  <c r="C22" i="29"/>
  <c r="C22" i="26" l="1"/>
  <c r="C22" i="2"/>
  <c r="C21" i="41" l="1"/>
  <c r="C19" i="41"/>
  <c r="C21" i="22"/>
  <c r="C19" i="22"/>
  <c r="C19" i="11"/>
  <c r="C21" i="26"/>
  <c r="C19" i="26"/>
  <c r="C21" i="24"/>
  <c r="C19" i="24"/>
  <c r="C21" i="46"/>
  <c r="C19" i="46"/>
  <c r="C19" i="44"/>
  <c r="C21" i="45"/>
  <c r="C19" i="45"/>
  <c r="C21" i="40"/>
  <c r="C19" i="40"/>
  <c r="C21" i="8"/>
  <c r="C19" i="8"/>
  <c r="C21" i="35"/>
  <c r="C21" i="28" l="1"/>
  <c r="C19" i="28"/>
  <c r="C21" i="19"/>
  <c r="C19" i="19"/>
  <c r="B22" i="25" l="1"/>
  <c r="C19" i="25"/>
  <c r="C21" i="25" s="1"/>
  <c r="C22" i="20"/>
  <c r="C21" i="20"/>
  <c r="C19" i="20"/>
  <c r="D19" i="20"/>
  <c r="E19" i="20"/>
  <c r="F19" i="20"/>
  <c r="G19" i="20"/>
  <c r="H19" i="20"/>
  <c r="I19" i="20"/>
  <c r="J19" i="20"/>
  <c r="K19" i="20"/>
  <c r="L19" i="20"/>
  <c r="M19" i="20"/>
  <c r="C21" i="33"/>
  <c r="C22" i="33" s="1"/>
  <c r="C21" i="21"/>
  <c r="C19" i="21"/>
  <c r="C21" i="37"/>
  <c r="C19" i="37"/>
  <c r="C19" i="14"/>
  <c r="C21" i="14" s="1"/>
  <c r="C19" i="3" l="1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21" i="30"/>
  <c r="C19" i="30"/>
  <c r="C20" i="2"/>
  <c r="C21" i="2"/>
  <c r="C19" i="2"/>
  <c r="C15" i="2"/>
  <c r="C19" i="29"/>
  <c r="C21" i="29" s="1"/>
  <c r="B19" i="30" l="1"/>
  <c r="B21" i="30" s="1"/>
  <c r="E21" i="16"/>
  <c r="F21" i="16"/>
  <c r="I21" i="16"/>
  <c r="J21" i="16"/>
  <c r="M21" i="16"/>
  <c r="C19" i="16"/>
  <c r="C21" i="16" s="1"/>
  <c r="D19" i="16"/>
  <c r="D21" i="16" s="1"/>
  <c r="E19" i="16"/>
  <c r="F19" i="16"/>
  <c r="G19" i="16"/>
  <c r="G21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B19" i="41"/>
  <c r="B21" i="41" s="1"/>
  <c r="B22" i="41" s="1"/>
  <c r="B21" i="40"/>
  <c r="B19" i="40"/>
  <c r="B22" i="40"/>
  <c r="M19" i="15" l="1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21" i="3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B19" i="8"/>
  <c r="B21" i="8" s="1"/>
  <c r="B19" i="37"/>
  <c r="B21" i="37" s="1"/>
  <c r="B19" i="46"/>
  <c r="B21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I21" i="3"/>
  <c r="H21" i="3"/>
  <c r="G21" i="3"/>
  <c r="F21" i="3"/>
  <c r="E21" i="3"/>
  <c r="B21" i="3"/>
  <c r="B19" i="16"/>
  <c r="B21" i="16" s="1"/>
  <c r="B19" i="17"/>
  <c r="B21" i="17" s="1"/>
  <c r="B19" i="14"/>
  <c r="B21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B22" i="23" l="1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B22" i="20" l="1"/>
  <c r="B22" i="45" l="1"/>
</calcChain>
</file>

<file path=xl/sharedStrings.xml><?xml version="1.0" encoding="utf-8"?>
<sst xmlns="http://schemas.openxmlformats.org/spreadsheetml/2006/main" count="1356" uniqueCount="83">
  <si>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</si>
  <si>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</si>
  <si>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</si>
  <si>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</si>
  <si>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</si>
  <si>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</si>
  <si>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</si>
  <si>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</si>
  <si>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</si>
  <si>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</si>
  <si>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</si>
  <si>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</si>
  <si>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</si>
  <si>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</si>
  <si>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</si>
  <si>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</si>
  <si>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</si>
  <si>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</si>
  <si>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</si>
  <si>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</si>
  <si>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</si>
  <si>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</si>
  <si>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</si>
  <si>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</si>
  <si>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</si>
  <si>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</si>
  <si>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</si>
  <si>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</si>
  <si>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</si>
  <si>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</si>
  <si>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</si>
  <si>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</si>
  <si>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</si>
  <si>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</si>
  <si>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</si>
  <si>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</si>
  <si>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</si>
  <si>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</si>
  <si>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</si>
  <si>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</si>
  <si>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</si>
  <si>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</si>
  <si>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</si>
  <si>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</si>
  <si>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</si>
  <si>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</si>
  <si>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</si>
  <si>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</si>
  <si>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</si>
  <si>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</si>
  <si>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</si>
  <si>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</si>
  <si>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</si>
  <si>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</si>
  <si>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</si>
  <si>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</si>
  <si>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</si>
  <si>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</si>
  <si>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</si>
  <si>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</si>
  <si>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</si>
  <si>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</si>
  <si>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</si>
  <si>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</si>
  <si>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</si>
  <si>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</si>
  <si>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</si>
  <si>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</si>
  <si>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</si>
  <si>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</si>
  <si>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Jayme Asfora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</si>
  <si>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</si>
  <si>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</si>
  <si>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</si>
  <si>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</si>
  <si>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</si>
  <si>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</si>
  <si>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</si>
  <si>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</si>
  <si>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</si>
  <si>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</si>
  <si>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</t>
  </si>
  <si>
    <t xml:space="preserve">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</si>
</sst>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A26" sqref="A26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/>
      <c r="E15" s="30" t="s">
        <v>37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4350</v>
      </c>
      <c r="C19" s="28">
        <f t="shared" si="0"/>
        <v>4677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4350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4600</v>
      </c>
      <c r="C19" s="28">
        <f t="shared" si="0"/>
        <v>4246.6000000000004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4246.6000000000004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82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zoomScaleNormal="100" workbookViewId="0">
      <selection activeCell="C22" sqref="C22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v>4200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1" sqref="B21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2500</v>
      </c>
      <c r="C5" s="30">
        <v>2500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4617.57</v>
      </c>
      <c r="C19" s="28">
        <f t="shared" si="0"/>
        <v>4599.25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4599.3499999999995</v>
      </c>
      <c r="C21" s="28">
        <f>C19-C20</f>
        <v>4599.25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C23" sqref="C23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900</v>
      </c>
      <c r="C5" s="30">
        <v>900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4815</v>
      </c>
      <c r="C19" s="28">
        <f>SUM(C5:C18)</f>
        <v>4560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4560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4000</v>
      </c>
      <c r="C5" s="30">
        <v>4000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0</v>
      </c>
      <c r="G14" s="32">
        <v>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3169.04</v>
      </c>
      <c r="C19" s="28">
        <f>SUM(C5:C18)</f>
        <v>4273.49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0">C19-C20</f>
        <v>4141.49</v>
      </c>
      <c r="D21" s="28">
        <f t="shared" si="0"/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3200</v>
      </c>
      <c r="C5" s="30">
        <v>3200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4600</v>
      </c>
      <c r="C19" s="28">
        <f t="shared" si="0"/>
        <v>4600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24" sqref="D24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3720</v>
      </c>
      <c r="C19" s="28">
        <f>SUM(C5:C18)</f>
        <v>3360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3720</v>
      </c>
      <c r="C21" s="28">
        <f>C19-C20</f>
        <v>3360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5" customFormat="1" ht="21.75" thickBot="1" x14ac:dyDescent="0.25">
      <c r="A2" s="47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1870.47</v>
      </c>
      <c r="C19" s="28">
        <f>SUM(C5:C18)</f>
        <v>1883.0900000000001</v>
      </c>
      <c r="D19" s="28"/>
      <c r="E19" s="28"/>
      <c r="F19" s="28"/>
      <c r="G19" s="28"/>
      <c r="H19" s="28"/>
      <c r="I19" s="28"/>
      <c r="J19" s="28"/>
      <c r="K19" s="28"/>
      <c r="L19" s="28"/>
      <c r="M19" s="28">
        <f t="shared" ref="M19" si="0"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/>
      <c r="E20" s="32"/>
      <c r="F20" s="32"/>
      <c r="G20" s="32"/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>B19-B20</f>
        <v>1870.47</v>
      </c>
      <c r="C21" s="28">
        <f>C19-C20</f>
        <v>1848.5900000000001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8" sqref="E18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4753.33</v>
      </c>
      <c r="C19" s="28">
        <v>4293.33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4293.24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C23" sqref="C23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/>
      <c r="E12" s="32"/>
      <c r="F12" s="33"/>
      <c r="G12" s="33"/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C22" sqref="C22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1503.9</v>
      </c>
      <c r="C5" s="30">
        <v>1503.9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/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C19" si="0">SUM(B5:B18)</f>
        <v>3860.38</v>
      </c>
      <c r="C19" s="28">
        <f t="shared" si="0"/>
        <v>3891.63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3681.4300000000003</v>
      </c>
      <c r="C21" s="28">
        <f>C19-C20</f>
        <v>3891.63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C22" sqref="C22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8.7109375" style="15" bestFit="1" customWidth="1"/>
    <col min="4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3150</v>
      </c>
      <c r="C5" s="30">
        <v>3150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 t="shared" ref="B19:C19" si="0">SUM(B5:B18)</f>
        <v>3537.5699999999997</v>
      </c>
      <c r="C19" s="28">
        <f t="shared" si="0"/>
        <v>3504.4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1950</v>
      </c>
      <c r="C19" s="28">
        <f t="shared" si="0"/>
        <v>1820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1950</v>
      </c>
      <c r="C21" s="28">
        <f>C19-C20</f>
        <v>1820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4" sqref="D14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4699.91</v>
      </c>
      <c r="C19" s="28">
        <f>SUM(C5:C18)</f>
        <v>4245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5" width="7.85546875" style="16" bestFit="1" customWidth="1"/>
    <col min="6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5683.23</v>
      </c>
      <c r="C19" s="28">
        <f>SUM(C5:C18)</f>
        <v>5133.24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C22" sqref="C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/>
      <c r="E12" s="30"/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C19" si="0">SUM(B5:B18)</f>
        <v>3720</v>
      </c>
      <c r="C19" s="28">
        <f t="shared" si="0"/>
        <v>3360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3720</v>
      </c>
      <c r="C21" s="28">
        <f>C19-C20</f>
        <v>3360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" si="1"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C22" sqref="C22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4" s="17" customFormat="1" ht="21.75" thickBot="1" x14ac:dyDescent="0.35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4" ht="21.75" thickBot="1" x14ac:dyDescent="0.25">
      <c r="A2" s="47" t="s">
        <v>61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/>
      <c r="E12" s="30"/>
      <c r="F12" s="33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/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2480</v>
      </c>
      <c r="C19" s="28">
        <f>SUM(C5:C18)</f>
        <v>2240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2480</v>
      </c>
      <c r="C21" s="28">
        <f>C19-C20</f>
        <v>2240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4550</v>
      </c>
      <c r="C19" s="28">
        <v>4550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4550</v>
      </c>
      <c r="C21" s="28">
        <f>C19-C20</f>
        <v>4550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4960</v>
      </c>
      <c r="C19" s="28">
        <f t="shared" si="0"/>
        <v>4480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4480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1" sqref="E21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5" sqref="C25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C22" sqref="C22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2000</v>
      </c>
      <c r="C5" s="30">
        <v>2000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/>
      <c r="E12" s="30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3674</v>
      </c>
      <c r="C19" s="28">
        <f>SUM(C5:C18)</f>
        <v>3522.9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3674</v>
      </c>
      <c r="C21" s="28">
        <f>C19-C20</f>
        <v>3522.6800000000003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3" sqref="C23"/>
    </sheetView>
  </sheetViews>
  <sheetFormatPr defaultRowHeight="12.75" x14ac:dyDescent="0.2"/>
  <cols>
    <col min="1" max="1" width="64.7109375" style="21" customWidth="1"/>
    <col min="2" max="3" width="8.7109375" style="15" customWidth="1"/>
    <col min="4" max="4" width="8.42578125" style="16" customWidth="1"/>
    <col min="5" max="5" width="9.28515625" style="16" customWidth="1"/>
    <col min="6" max="7" width="7.85546875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600</v>
      </c>
      <c r="C5" s="30">
        <v>600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SUM(B4:B18)</f>
        <v>740.05</v>
      </c>
      <c r="C19" s="28">
        <f>SUM(C4:C18)</f>
        <v>3081.5600000000004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 t="s">
        <v>81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740.05</v>
      </c>
      <c r="C21" s="28">
        <f>C19-C20</f>
        <v>3081.5600000000004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F23" sqref="F23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3100</v>
      </c>
      <c r="C19" s="28">
        <f>SUM(C5:C18)</f>
        <v>2800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3100</v>
      </c>
      <c r="C21" s="28">
        <f>C19-C20</f>
        <v>2800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5521.1</v>
      </c>
      <c r="C19" s="28">
        <f t="shared" si="0"/>
        <v>4986.8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C22" sqref="C22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>
        <v>2400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1500</v>
      </c>
      <c r="C5" s="30">
        <v>1500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4699.18</v>
      </c>
      <c r="C19" s="28">
        <f t="shared" si="0"/>
        <v>4836.96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3520</v>
      </c>
      <c r="C19" s="28">
        <f t="shared" si="0"/>
        <v>3520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3520</v>
      </c>
      <c r="C21" s="28">
        <f>C19-C20</f>
        <v>3520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C23" sqref="C23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5" customFormat="1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2.75" x14ac:dyDescent="0.2">
      <c r="A5" s="7" t="s">
        <v>20</v>
      </c>
      <c r="B5" s="30">
        <v>1324</v>
      </c>
      <c r="C5" s="30">
        <v>1324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4452.2299999999996</v>
      </c>
      <c r="C19" s="28">
        <f t="shared" si="0"/>
        <v>4548.53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4452.2299999999996</v>
      </c>
      <c r="C21" s="28">
        <f>C19-C20</f>
        <v>4548.53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5" sqref="E25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4704</v>
      </c>
      <c r="C19" s="28">
        <f t="shared" si="0"/>
        <v>4704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4620</v>
      </c>
      <c r="C19" s="28">
        <f>SUM(C5:C18)</f>
        <v>4312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4312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B21" sqref="B21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2851562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>SUM(B5:B18)</f>
        <v>274.98</v>
      </c>
      <c r="C19" s="46">
        <f>SUM(C5:C18)</f>
        <v>149.97999999999999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274.98</v>
      </c>
      <c r="C21" s="28">
        <f>C19-C20</f>
        <v>149.97999999999999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 Costa</cp:lastModifiedBy>
  <cp:lastPrinted>2017-04-12T13:26:31Z</cp:lastPrinted>
  <dcterms:created xsi:type="dcterms:W3CDTF">2010-04-15T12:47:32Z</dcterms:created>
  <dcterms:modified xsi:type="dcterms:W3CDTF">2018-03-27T15:02:24Z</dcterms:modified>
</cp:coreProperties>
</file>