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70" windowWidth="15390" windowHeight="5370" firstSheet="35" activeTab="38"/>
  </bookViews>
  <sheets>
    <sheet name="ADERALDO OLIVEIRA" sheetId="29" r:id="rId1"/>
    <sheet name="AERTO LUNA" sheetId="2" r:id="rId2"/>
    <sheet name="AIMÉE SILVA" sheetId="30" r:id="rId3"/>
    <sheet name="ALCIDES TEIXEIRA NETO" sheetId="4" r:id="rId4"/>
    <sheet name="ALINE MARIANO" sheetId="5" r:id="rId5"/>
    <sheet name="ALMIR FERNANDO" sheetId="6" r:id="rId6"/>
    <sheet name="AMARO CIPRIANO" sheetId="7" r:id="rId7"/>
    <sheet name="ANA LÚCIA" sheetId="12" r:id="rId8"/>
    <sheet name="ANDRÉ RÉGIS" sheetId="26" r:id="rId9"/>
    <sheet name="ANTONIO LUIZ NETO" sheetId="9" r:id="rId10"/>
    <sheet name="AUGUSTO CARRERAS" sheetId="10" r:id="rId11"/>
    <sheet name="BENJAMIN DA SAÚDE" sheetId="14" r:id="rId12"/>
    <sheet name="CARLOS GUEIROS" sheetId="11" r:id="rId13"/>
    <sheet name="CHICO KIKO" sheetId="17" r:id="rId14"/>
    <sheet name="DAVI MUNIZ" sheetId="16" r:id="rId15"/>
    <sheet name="DAIZE MICHELE" sheetId="3" r:id="rId16"/>
    <sheet name="EDUARDO CHERA" sheetId="37" r:id="rId17"/>
    <sheet name="EDUARDO MARQUES" sheetId="13" r:id="rId18"/>
    <sheet name="FELIPE FRANCISMAR" sheetId="21" r:id="rId19"/>
    <sheet name="FRED FERREIRA" sheetId="33" r:id="rId20"/>
    <sheet name="GILBERTO ALVES" sheetId="15" r:id="rId21"/>
    <sheet name="HÉLIO GUABIRARA" sheetId="20" r:id="rId22"/>
    <sheet name="IVAN MORAES" sheetId="25" r:id="rId23"/>
    <sheet name="JAYME ASFORA" sheetId="23" r:id="rId24"/>
    <sheet name="JAIRO BRITTO" sheetId="19" r:id="rId25"/>
    <sheet name="JÚNIOR BOCÃO" sheetId="22" r:id="rId26"/>
    <sheet name="MARCO AURÉLIO" sheetId="28" r:id="rId27"/>
    <sheet name="MARÍLIA ARRAES" sheetId="41" r:id="rId28"/>
    <sheet name="MARCOS DI BRIA" sheetId="27" r:id="rId29"/>
    <sheet name="NATÁLIA DE MENUDO" sheetId="35" r:id="rId30"/>
    <sheet name="RAFAEL ACIOLI" sheetId="8" r:id="rId31"/>
    <sheet name="RINALDO JÚNIOR" sheetId="47" r:id="rId32"/>
    <sheet name="RENATO ANTUNES" sheetId="31" r:id="rId33"/>
    <sheet name="RICARDO CRUZ" sheetId="40" r:id="rId34"/>
    <sheet name="RODRIGO COUTINHO" sheetId="45" r:id="rId35"/>
    <sheet name="ROGÉRIO DE LUCCA" sheetId="38" r:id="rId36"/>
    <sheet name="ROMERINHO JATOBÁ " sheetId="24" r:id="rId37"/>
    <sheet name="ROMERO ALBUQUERQUE" sheetId="46" r:id="rId38"/>
    <sheet name="WANDERSON SOBRAL" sheetId="44" r:id="rId39"/>
  </sheets>
  <calcPr calcId="144525"/>
</workbook>
</file>

<file path=xl/calcChain.xml><?xml version="1.0" encoding="utf-8"?>
<calcChain xmlns="http://schemas.openxmlformats.org/spreadsheetml/2006/main">
  <c r="B21" i="44" l="1"/>
  <c r="B22" i="44" s="1"/>
  <c r="B19" i="44"/>
  <c r="B19" i="11"/>
  <c r="B21" i="11" s="1"/>
  <c r="B22" i="11" s="1"/>
  <c r="B19" i="10"/>
  <c r="B21" i="10" s="1"/>
  <c r="B22" i="10" s="1"/>
  <c r="B19" i="30" l="1"/>
  <c r="B21" i="30" s="1"/>
  <c r="E21" i="16"/>
  <c r="F21" i="16"/>
  <c r="I21" i="16"/>
  <c r="J21" i="16"/>
  <c r="M21" i="16"/>
  <c r="C19" i="16"/>
  <c r="C21" i="16" s="1"/>
  <c r="D19" i="16"/>
  <c r="D21" i="16" s="1"/>
  <c r="E19" i="16"/>
  <c r="F19" i="16"/>
  <c r="G19" i="16"/>
  <c r="G21" i="16" s="1"/>
  <c r="H19" i="16"/>
  <c r="H21" i="16" s="1"/>
  <c r="I19" i="16"/>
  <c r="J19" i="16"/>
  <c r="K19" i="16"/>
  <c r="K21" i="16" s="1"/>
  <c r="L19" i="16"/>
  <c r="L21" i="16" s="1"/>
  <c r="M19" i="16"/>
  <c r="B19" i="33"/>
  <c r="B21" i="33" s="1"/>
  <c r="B19" i="26"/>
  <c r="B21" i="26" s="1"/>
  <c r="B22" i="26" s="1"/>
  <c r="B22" i="28"/>
  <c r="B21" i="28"/>
  <c r="B19" i="28"/>
  <c r="B19" i="3"/>
  <c r="B19" i="45"/>
  <c r="B21" i="45" s="1"/>
  <c r="G19" i="27"/>
  <c r="H19" i="27"/>
  <c r="I19" i="27"/>
  <c r="J19" i="27"/>
  <c r="K19" i="27"/>
  <c r="L19" i="27"/>
  <c r="B19" i="21"/>
  <c r="B21" i="21" s="1"/>
  <c r="B22" i="41"/>
  <c r="B19" i="40"/>
  <c r="B21" i="40" s="1"/>
  <c r="B22" i="40" s="1"/>
  <c r="M19" i="15" l="1"/>
  <c r="M21" i="15" s="1"/>
  <c r="L19" i="15"/>
  <c r="M19" i="2" l="1"/>
  <c r="K19" i="15"/>
  <c r="J19" i="15" l="1"/>
  <c r="I19" i="15" l="1"/>
  <c r="H19" i="15" l="1"/>
  <c r="H21" i="15" s="1"/>
  <c r="G19" i="15" l="1"/>
  <c r="F19" i="27" l="1"/>
  <c r="F19" i="15"/>
  <c r="E19" i="15" l="1"/>
  <c r="E19" i="27" l="1"/>
  <c r="B22" i="31" l="1"/>
  <c r="D19" i="15"/>
  <c r="D21" i="15" s="1"/>
  <c r="B22" i="33"/>
  <c r="B22" i="21"/>
  <c r="B22" i="30"/>
  <c r="D21" i="3"/>
  <c r="D19" i="27"/>
  <c r="C19" i="15"/>
  <c r="C21" i="15" s="1"/>
  <c r="C21" i="3"/>
  <c r="C19" i="27"/>
  <c r="C21" i="27" s="1"/>
  <c r="B19" i="25"/>
  <c r="B21" i="25" s="1"/>
  <c r="B22" i="25" s="1"/>
  <c r="B19" i="6"/>
  <c r="B21" i="6" s="1"/>
  <c r="B19" i="4"/>
  <c r="B21" i="4" s="1"/>
  <c r="B19" i="8"/>
  <c r="B21" i="8" s="1"/>
  <c r="B19" i="37"/>
  <c r="B21" i="37" s="1"/>
  <c r="B19" i="46"/>
  <c r="B21" i="46" s="1"/>
  <c r="B19" i="24"/>
  <c r="B21" i="24" s="1"/>
  <c r="B19" i="35"/>
  <c r="B21" i="35" s="1"/>
  <c r="B19" i="27"/>
  <c r="B21" i="27" s="1"/>
  <c r="B19" i="22"/>
  <c r="B21" i="22" s="1"/>
  <c r="B19" i="19"/>
  <c r="B21" i="19" s="1"/>
  <c r="B19" i="23"/>
  <c r="B21" i="23" s="1"/>
  <c r="L21" i="15"/>
  <c r="K21" i="15"/>
  <c r="J21" i="15"/>
  <c r="I21" i="15"/>
  <c r="G21" i="15"/>
  <c r="F21" i="15"/>
  <c r="E21" i="15"/>
  <c r="B19" i="15"/>
  <c r="B21" i="15" s="1"/>
  <c r="M21" i="3"/>
  <c r="L21" i="3"/>
  <c r="K21" i="3"/>
  <c r="J21" i="3"/>
  <c r="I21" i="3"/>
  <c r="H21" i="3"/>
  <c r="G21" i="3"/>
  <c r="F21" i="3"/>
  <c r="E21" i="3"/>
  <c r="B21" i="3"/>
  <c r="B22" i="3" s="1"/>
  <c r="B19" i="16"/>
  <c r="B21" i="16" s="1"/>
  <c r="B19" i="17"/>
  <c r="B21" i="17" s="1"/>
  <c r="B19" i="14"/>
  <c r="B21" i="14" s="1"/>
  <c r="B19" i="12"/>
  <c r="B21" i="12" s="1"/>
  <c r="B19" i="7"/>
  <c r="B21" i="7" s="1"/>
  <c r="B19" i="5"/>
  <c r="B21" i="5" s="1"/>
  <c r="B19" i="2"/>
  <c r="B21" i="2" s="1"/>
  <c r="B19" i="29"/>
  <c r="B21" i="29" s="1"/>
  <c r="B22" i="23" l="1"/>
  <c r="B22" i="24"/>
  <c r="B22" i="8"/>
  <c r="B22" i="15"/>
  <c r="B22" i="19"/>
  <c r="B22" i="12"/>
  <c r="B22" i="27"/>
  <c r="B22" i="35"/>
  <c r="B19" i="20"/>
  <c r="B21" i="20" s="1"/>
  <c r="B22" i="9"/>
  <c r="B22" i="2"/>
  <c r="B22" i="17"/>
  <c r="B22" i="4"/>
  <c r="B22" i="14"/>
  <c r="B22" i="16"/>
  <c r="B22" i="7"/>
  <c r="B22" i="6"/>
  <c r="B22" i="5"/>
  <c r="B22" i="37"/>
  <c r="B22" i="22"/>
  <c r="B22" i="46"/>
  <c r="B22" i="29"/>
  <c r="B22" i="20" l="1"/>
  <c r="B22" i="45" l="1"/>
</calcChain>
</file>

<file path=xl/sharedStrings.xml><?xml version="1.0" encoding="utf-8"?>
<sst xmlns="http://schemas.openxmlformats.org/spreadsheetml/2006/main" count="1352" uniqueCount="83">
  <si>
    <t>DESCRIÇÃO</t>
  </si>
  <si>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</si>
  <si>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</si>
  <si>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</si>
  <si>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</si>
  <si>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</si>
  <si>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</si>
  <si>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</si>
  <si>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</si>
  <si>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</si>
  <si>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</si>
  <si>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</si>
  <si>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MÉDIA MENSAL DE GASTOS</t>
  </si>
  <si>
    <t>MÉDIA MENSAL ACUMULADO  DE GASTOS</t>
  </si>
  <si>
    <t>RECURSOS PRÓPRIOS E/OU GLOSA</t>
  </si>
  <si>
    <t>VERBA INDENIZATÓRIA PAGA NO MÊS</t>
  </si>
  <si>
    <t>AGO</t>
  </si>
  <si>
    <t xml:space="preserve"> </t>
  </si>
  <si>
    <t xml:space="preserve">            </t>
  </si>
  <si>
    <t>PORTAL DA TRANSPARÊNCIA DA CÂMARA MUNICIPAL DO RECIFE</t>
  </si>
  <si>
    <t>Aluguel de Escritório</t>
  </si>
  <si>
    <t>Despesas relacionadas ao Escritório (condomínio)</t>
  </si>
  <si>
    <t>Despesas relacionadas ao Escritório (CELPE)</t>
  </si>
  <si>
    <t>Despesas relacionadas ao Escritório (COMPESA)</t>
  </si>
  <si>
    <t>Despesas relacionadas ao Escritório (IPTU/TPEI)</t>
  </si>
  <si>
    <t>Despesas relacionadas ao Escritório (internet e telefone)</t>
  </si>
  <si>
    <t>Locomoção - Passagens, Hospedagens e Transporte</t>
  </si>
  <si>
    <t>Locomoção - Locação de Automóvel</t>
  </si>
  <si>
    <t>Peças e acessórios de veículos</t>
  </si>
  <si>
    <t xml:space="preserve">Serviços de Consultoria, Assessoria, Pesquisas e Trabalhos técnicos </t>
  </si>
  <si>
    <t>Material de expediente</t>
  </si>
  <si>
    <t>Locação de móveis e equipamentos, aquisição ou locação de software</t>
  </si>
  <si>
    <t>Assinaturas de jornais, revistas e publicações</t>
  </si>
  <si>
    <t>Serviços gráficos e cópias</t>
  </si>
  <si>
    <t>TOTAL APRESENTADO</t>
  </si>
  <si>
    <t>NPC</t>
  </si>
  <si>
    <t>NPC = NÃO PRESTOU CONTAS</t>
  </si>
  <si>
    <t xml:space="preserve">  </t>
  </si>
  <si>
    <t xml:space="preserve">     </t>
  </si>
  <si>
    <t>.</t>
  </si>
  <si>
    <t>Locomoção - Locação de Automóvel3</t>
  </si>
  <si>
    <t xml:space="preserve">                                                     </t>
  </si>
  <si>
    <t xml:space="preserve">      </t>
  </si>
  <si>
    <t>VEREADOR Aderaldo de Oliveira  - DEMONSTRATIVO DA VERBA INDENIZATORIA 2019</t>
  </si>
  <si>
    <t>VEREADOR Aerto Luna - DEMONSTRATIVO DA VERBA INDENIZATORIA 2019</t>
  </si>
  <si>
    <t>VEREADOR Aimée Silva - DEMONSTRATIVO DA VERBA INDENIZATORIA 2019</t>
  </si>
  <si>
    <t>VEREADOR Alcides Teixeira Neto - DEMONSTRATIVO DA VERBA INDENIZATORIA 2019</t>
  </si>
  <si>
    <t>VEREADOR Aline Mariano - DEMONSTRATIVO DA VERBA INDENIZATORIA 2019</t>
  </si>
  <si>
    <t>VEREADOR Almir Fernando - DEMONSTRATIVO DA VERBA INDENIZATORIA 2019</t>
  </si>
  <si>
    <t xml:space="preserve"> VEREADOR Amaro Cipriano de Lima- DEMONSTRATIVO DA VERBA INDENIZATORIA 2019</t>
  </si>
  <si>
    <t>VEREADOR Ana Lúcia do Rêgo Ferreira- DEMONSTRATIVO DA VERBA INDENIZATORIA 2019</t>
  </si>
  <si>
    <t>VEREADOR André Régis - DEMONSTRATIVO DA VERBA INDENIZATORIA 2019</t>
  </si>
  <si>
    <t>VEREADOR Antônio Luiz Neto - DEMONSTRATIVO DA VERBA INDENIZATORIA 2019</t>
  </si>
  <si>
    <t>VEREADOR Augusto Carreras - DEMONSTRATIVO DA VERBA INDENIZATORIA 2019</t>
  </si>
  <si>
    <t>VEREADOR  Benjamin da Saúde - DEMONSTRATIVO DA VERBA INDENIZATORIA 2019</t>
  </si>
  <si>
    <t>VEREADOR Carlos Gueiros - DEMONSTRATIVO DA VERBA INDENIZATORIA 2019</t>
  </si>
  <si>
    <t>VEREADOR Chico Kiko - DEMONSTRATIVO DA VERBA INDENIZATORIA 2019</t>
  </si>
  <si>
    <t>VEREADOR Davi Muniz- DEMONSTRATIVO DA VERBA INDENIZATORIA 2019</t>
  </si>
  <si>
    <t>VEREADOR Daize Michele de Aguiar- DEMONSTRATIVO DA VERBA INDENIZATORIA 2019</t>
  </si>
  <si>
    <t>VEREADOR Eduardo Pereira - DEMONSTRATIVO DA VERBA INDENIZATORIA 2019</t>
  </si>
  <si>
    <t>VEREADOR Eduardo Marques - DEMONSTRATIVO DA VERBA INDENIZATORIA 2019</t>
  </si>
  <si>
    <t>VEREADOR Felipe Francismar- DEMONSTRATIVO DA VERBA INDENIZATORIA 2019</t>
  </si>
  <si>
    <t>VEREADOR Fred Ferreira - DEMONSTRATIVO DA VERBA INDENIZATORIA 2019</t>
  </si>
  <si>
    <t>VEREADOR Hélio Guabiraba - DEMONSTRATIVO DA VERBA INDENIZATORIA 2019</t>
  </si>
  <si>
    <t>VEREADOR Ivan Moraes - DEMONSTRATIVO DA VERBA INDENIZATORIA 2019</t>
  </si>
  <si>
    <t>VEREADOR Jayme Asfora - DEMONSTRATIVO DA VERBA INDENIZATORIA 2019</t>
  </si>
  <si>
    <t>VEREADOR Jairo Britto - DEMONSTRATIVO DA VERBA INDENIZATORIA 2019</t>
  </si>
  <si>
    <t>VEREADOR Júnior Bocão - DEMONSTRATIVO DA VERBA INDENIZATORIA 2019</t>
  </si>
  <si>
    <t>VEREADOR Marco Aurélio - DEMONSTRATIVO DA VERBA INDENIZATORIA 2019</t>
  </si>
  <si>
    <t>VEREADOR Marília Arraes- DEMONSTRATIVO DA VERBA INDENIZATORIA 2019</t>
  </si>
  <si>
    <t>VEREADOR Marcos di Bria - DEMONSTRATIVO DA VERBA INDENIZATORIA 2019</t>
  </si>
  <si>
    <t>VEREADOR Natália de Menudo - DEMONSTRATIVO DA VERBA INDENIZATORIA 2019</t>
  </si>
  <si>
    <t>VEREADOR Rafael Acioli - DEMONSTRATIVO DA VERBA INDENIZATORIA 2019</t>
  </si>
  <si>
    <t>VEREADOR Rinaldo Júnior - DEMONSTRATIVO DA VERBA INDENIZATORIA 2019</t>
  </si>
  <si>
    <t>VEREADOR Ricardo Cruz- DEMONSTRATIVO DA VERBA INDENIZATORIA 2019</t>
  </si>
  <si>
    <t>VEREADOR Rodrigo Coutinho - DEMONSTRATIVO DA VERBA INDENIZATORIA 2019</t>
  </si>
  <si>
    <t>VEREADOR Renato Antunes - DEMONSTRATIVO DA VERBA INDENIZATORIA 2019</t>
  </si>
  <si>
    <t>VEREADOR Rogério di Lucca - DEMONSTRATIVO DA VERBA INDENIZATORIA 2019</t>
  </si>
  <si>
    <t>VEREADOR Romerinho Jatobá - DEMONSTRATIVO DA VERBA INDENIZATORIA 2019</t>
  </si>
  <si>
    <t>VEREADOR Romero Albuquerque - DEMONSTRATIVO DA VERBA INDENIZATORIA 2019</t>
  </si>
  <si>
    <t>VEREADOR Wanderson Sobral - DEMONSTRATIVO DA VERBA INDENIZATORIA 2019</t>
  </si>
  <si>
    <t xml:space="preserve">VEREADOR Gilberto Alves - DEMONSTRATIVO DA VERBA INDENIZATORIA 2019      </t>
  </si>
  <si>
    <t>NPC= NÃO PRESTOU CONTAS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</si>
</sst>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8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0" fontId="3" fillId="0" borderId="1" xfId="0" applyNumberFormat="1" applyFont="1" applyFill="1" applyBorder="1" applyAlignment="1">
      <alignment horizontal="justify" vertical="top" wrapText="1"/>
    </xf>
    <xf numFmtId="0" fontId="3" fillId="0" borderId="2" xfId="0" applyNumberFormat="1" applyFont="1" applyFill="1" applyBorder="1" applyAlignment="1">
      <alignment horizontal="justify" vertical="top" wrapText="1"/>
    </xf>
    <xf numFmtId="43" fontId="3" fillId="0" borderId="2" xfId="1" applyFont="1" applyFill="1" applyBorder="1" applyAlignment="1">
      <alignment horizontal="justify" vertical="top" wrapText="1"/>
    </xf>
    <xf numFmtId="43" fontId="5" fillId="0" borderId="0" xfId="1" applyFont="1" applyAlignment="1">
      <alignment horizontal="center"/>
    </xf>
    <xf numFmtId="43" fontId="5" fillId="0" borderId="0" xfId="1" applyFont="1"/>
    <xf numFmtId="0" fontId="8" fillId="2" borderId="0" xfId="0" applyFont="1" applyFill="1"/>
    <xf numFmtId="0" fontId="9" fillId="0" borderId="0" xfId="0" applyFont="1"/>
    <xf numFmtId="0" fontId="3" fillId="0" borderId="7" xfId="0" applyNumberFormat="1" applyFont="1" applyFill="1" applyBorder="1" applyAlignment="1">
      <alignment horizontal="justify" vertical="top" wrapText="1"/>
    </xf>
    <xf numFmtId="43" fontId="5" fillId="0" borderId="0" xfId="1" applyFont="1" applyFill="1" applyAlignment="1">
      <alignment horizontal="center"/>
    </xf>
    <xf numFmtId="43" fontId="5" fillId="0" borderId="0" xfId="1" applyFont="1" applyFill="1"/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3" fillId="0" borderId="0" xfId="0" applyFont="1" applyFill="1"/>
    <xf numFmtId="0" fontId="8" fillId="0" borderId="0" xfId="0" applyFont="1" applyFill="1"/>
    <xf numFmtId="0" fontId="8" fillId="0" borderId="0" xfId="0" applyFont="1" applyFill="1" applyBorder="1"/>
    <xf numFmtId="43" fontId="8" fillId="2" borderId="0" xfId="0" applyNumberFormat="1" applyFont="1" applyFill="1"/>
    <xf numFmtId="43" fontId="8" fillId="0" borderId="0" xfId="0" applyNumberFormat="1" applyFont="1" applyFill="1"/>
    <xf numFmtId="43" fontId="7" fillId="0" borderId="0" xfId="0" applyNumberFormat="1" applyFont="1" applyFill="1"/>
    <xf numFmtId="0" fontId="10" fillId="3" borderId="5" xfId="0" applyFont="1" applyFill="1" applyBorder="1"/>
    <xf numFmtId="43" fontId="10" fillId="3" borderId="5" xfId="1" applyFont="1" applyFill="1" applyBorder="1" applyAlignment="1">
      <alignment horizontal="center"/>
    </xf>
    <xf numFmtId="43" fontId="11" fillId="0" borderId="6" xfId="1" applyFont="1" applyFill="1" applyBorder="1" applyAlignment="1">
      <alignment horizontal="center"/>
    </xf>
    <xf numFmtId="43" fontId="3" fillId="0" borderId="4" xfId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left" vertical="top" wrapText="1" indent="1"/>
    </xf>
    <xf numFmtId="43" fontId="3" fillId="0" borderId="3" xfId="1" applyFont="1" applyFill="1" applyBorder="1" applyAlignment="1">
      <alignment horizontal="center"/>
    </xf>
    <xf numFmtId="43" fontId="3" fillId="0" borderId="3" xfId="1" applyFont="1" applyFill="1" applyBorder="1"/>
    <xf numFmtId="4" fontId="3" fillId="0" borderId="3" xfId="1" applyNumberFormat="1" applyFont="1" applyFill="1" applyBorder="1"/>
    <xf numFmtId="43" fontId="3" fillId="0" borderId="9" xfId="1" applyFont="1" applyFill="1" applyBorder="1" applyAlignment="1">
      <alignment horizontal="center"/>
    </xf>
    <xf numFmtId="0" fontId="10" fillId="0" borderId="5" xfId="0" applyFont="1" applyFill="1" applyBorder="1"/>
    <xf numFmtId="43" fontId="11" fillId="2" borderId="4" xfId="1" applyFont="1" applyFill="1" applyBorder="1" applyAlignment="1">
      <alignment horizontal="center"/>
    </xf>
    <xf numFmtId="0" fontId="10" fillId="0" borderId="10" xfId="0" applyFont="1" applyFill="1" applyBorder="1"/>
    <xf numFmtId="43" fontId="11" fillId="2" borderId="8" xfId="1" applyFont="1" applyFill="1" applyBorder="1" applyAlignment="1">
      <alignment horizontal="center"/>
    </xf>
    <xf numFmtId="43" fontId="11" fillId="0" borderId="8" xfId="1" applyFont="1" applyFill="1" applyBorder="1" applyAlignment="1">
      <alignment horizontal="center"/>
    </xf>
    <xf numFmtId="43" fontId="11" fillId="0" borderId="8" xfId="1" applyFont="1" applyFill="1" applyBorder="1"/>
    <xf numFmtId="2" fontId="11" fillId="0" borderId="8" xfId="1" applyNumberFormat="1" applyFont="1" applyFill="1" applyBorder="1"/>
    <xf numFmtId="0" fontId="10" fillId="0" borderId="0" xfId="0" applyFont="1" applyFill="1" applyBorder="1"/>
    <xf numFmtId="0" fontId="7" fillId="2" borderId="14" xfId="0" applyFont="1" applyFill="1" applyBorder="1"/>
    <xf numFmtId="43" fontId="3" fillId="0" borderId="6" xfId="1" applyFont="1" applyFill="1" applyBorder="1" applyAlignment="1">
      <alignment horizontal="center"/>
    </xf>
    <xf numFmtId="43" fontId="11" fillId="3" borderId="5" xfId="1" applyFont="1" applyFill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2" fillId="0" borderId="4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43" fontId="12" fillId="0" borderId="4" xfId="1" applyFont="1" applyFill="1" applyBorder="1" applyAlignment="1">
      <alignment horizontal="center"/>
    </xf>
    <xf numFmtId="43" fontId="12" fillId="0" borderId="3" xfId="1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2" fillId="0" borderId="0" xfId="0" applyFont="1" applyFill="1"/>
    <xf numFmtId="0" fontId="12" fillId="0" borderId="0" xfId="0" applyFont="1"/>
    <xf numFmtId="0" fontId="14" fillId="0" borderId="0" xfId="0" applyFont="1"/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C22" sqref="C22"/>
    </sheetView>
  </sheetViews>
  <sheetFormatPr defaultRowHeight="12.75" x14ac:dyDescent="0.2"/>
  <cols>
    <col min="1" max="1" width="44" style="21" customWidth="1"/>
    <col min="2" max="2" width="9.85546875" style="15" customWidth="1"/>
    <col min="3" max="3" width="9.28515625" style="15" customWidth="1"/>
    <col min="4" max="4" width="9.140625" style="16" customWidth="1"/>
    <col min="5" max="5" width="9" style="16" bestFit="1" customWidth="1"/>
    <col min="6" max="7" width="8.85546875" style="16" customWidth="1"/>
    <col min="8" max="8" width="9" style="16" customWidth="1"/>
    <col min="9" max="9" width="9" style="16" bestFit="1" customWidth="1"/>
    <col min="10" max="10" width="9.5703125" style="16" customWidth="1"/>
    <col min="11" max="11" width="10.28515625" style="16" customWidth="1"/>
    <col min="12" max="12" width="9.140625" style="16" customWidth="1"/>
    <col min="13" max="13" width="10.28515625" style="16" customWidth="1"/>
    <col min="14" max="16384" width="9.140625" style="18"/>
  </cols>
  <sheetData>
    <row r="1" spans="1:14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4" ht="21.75" thickBot="1" x14ac:dyDescent="0.25">
      <c r="A2" s="47" t="s">
        <v>43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4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4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4" x14ac:dyDescent="0.2">
      <c r="A5" s="7" t="s">
        <v>20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4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4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4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4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4" ht="25.5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4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4" s="22" customFormat="1" x14ac:dyDescent="0.2">
      <c r="A12" s="8" t="s">
        <v>27</v>
      </c>
      <c r="B12" s="32">
        <v>4500</v>
      </c>
      <c r="C12" s="32"/>
      <c r="D12" s="32"/>
      <c r="E12" s="30"/>
      <c r="F12" s="30"/>
      <c r="G12" s="33"/>
      <c r="H12" s="33"/>
      <c r="I12" s="34"/>
      <c r="J12" s="33"/>
      <c r="K12" s="33"/>
      <c r="L12" s="33"/>
      <c r="M12" s="33"/>
    </row>
    <row r="13" spans="1:14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4" s="22" customFormat="1" ht="25.5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4" s="20" customFormat="1" x14ac:dyDescent="0.2">
      <c r="A15" s="9" t="s">
        <v>30</v>
      </c>
      <c r="B15" s="32">
        <v>0</v>
      </c>
      <c r="C15" s="32"/>
      <c r="D15" s="32"/>
      <c r="E15" s="30"/>
      <c r="F15" s="32"/>
      <c r="G15" s="32"/>
      <c r="H15" s="32"/>
      <c r="I15" s="32"/>
      <c r="J15" s="32"/>
      <c r="K15" s="32"/>
      <c r="L15" s="32"/>
      <c r="M15" s="32"/>
    </row>
    <row r="16" spans="1:14" s="20" customFormat="1" ht="25.5" x14ac:dyDescent="0.2">
      <c r="A16" s="8" t="s">
        <v>31</v>
      </c>
      <c r="B16" s="32">
        <v>0</v>
      </c>
      <c r="C16" s="32"/>
      <c r="D16" s="32"/>
      <c r="E16" s="30"/>
      <c r="F16" s="33"/>
      <c r="G16" s="33"/>
      <c r="H16" s="33"/>
      <c r="I16" s="33"/>
      <c r="J16" s="33"/>
      <c r="K16" s="33"/>
      <c r="L16" s="33"/>
      <c r="M16" s="33"/>
      <c r="N16" s="6"/>
    </row>
    <row r="17" spans="1:13" x14ac:dyDescent="0.2">
      <c r="A17" s="8" t="s">
        <v>32</v>
      </c>
      <c r="B17" s="32">
        <v>0</v>
      </c>
      <c r="C17" s="32"/>
      <c r="D17" s="32"/>
      <c r="E17" s="30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" si="0">SUM(B5:B18)</f>
        <v>4500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4500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4500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opLeftCell="A4" zoomScaleNormal="100" workbookViewId="0">
      <selection activeCell="A26" sqref="A26"/>
    </sheetView>
  </sheetViews>
  <sheetFormatPr defaultRowHeight="12.75" x14ac:dyDescent="0.2"/>
  <cols>
    <col min="1" max="1" width="51" style="2" customWidth="1"/>
    <col min="2" max="3" width="9" style="10" bestFit="1" customWidth="1"/>
    <col min="4" max="13" width="9" style="11" bestFit="1" customWidth="1"/>
    <col min="14" max="16384" width="9.140625" style="4"/>
  </cols>
  <sheetData>
    <row r="1" spans="1:13" s="1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52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12" customFormat="1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6" customFormat="1" x14ac:dyDescent="0.2">
      <c r="A12" s="8" t="s">
        <v>27</v>
      </c>
      <c r="B12" s="32">
        <v>0</v>
      </c>
      <c r="C12" s="32"/>
      <c r="D12" s="33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12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6" customFormat="1" ht="25.5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6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ht="25.5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 t="s">
        <v>35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v>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6" spans="1:13" x14ac:dyDescent="0.2">
      <c r="A26" s="58" t="s">
        <v>82</v>
      </c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" right="0" top="0.19685039370078741" bottom="0.19685039370078741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C23" sqref="C23"/>
    </sheetView>
  </sheetViews>
  <sheetFormatPr defaultRowHeight="12.75" x14ac:dyDescent="0.2"/>
  <cols>
    <col min="1" max="1" width="57.42578125" style="2" customWidth="1"/>
    <col min="2" max="2" width="9.28515625" style="10" customWidth="1"/>
    <col min="3" max="3" width="10" style="10" customWidth="1"/>
    <col min="4" max="4" width="9.28515625" style="11" customWidth="1"/>
    <col min="5" max="5" width="10.28515625" style="11" bestFit="1" customWidth="1"/>
    <col min="6" max="7" width="9" style="11" bestFit="1" customWidth="1"/>
    <col min="8" max="9" width="8.7109375" style="11" customWidth="1"/>
    <col min="10" max="10" width="8.85546875" style="11" customWidth="1"/>
    <col min="11" max="11" width="9.28515625" style="11" customWidth="1"/>
    <col min="12" max="12" width="9" style="11" customWidth="1"/>
    <col min="13" max="13" width="8.7109375" style="11" customWidth="1"/>
    <col min="14" max="16384" width="9.140625" style="4"/>
  </cols>
  <sheetData>
    <row r="1" spans="1:13" s="1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53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s="5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/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12" customFormat="1" x14ac:dyDescent="0.2">
      <c r="A12" s="8" t="s">
        <v>27</v>
      </c>
      <c r="B12" s="30">
        <v>4200</v>
      </c>
      <c r="C12" s="32"/>
      <c r="D12" s="33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6" customFormat="1" x14ac:dyDescent="0.2">
      <c r="A13" s="8" t="s">
        <v>28</v>
      </c>
      <c r="B13" s="30"/>
      <c r="C13" s="32"/>
      <c r="D13" s="32"/>
      <c r="E13" s="32"/>
      <c r="F13" s="32"/>
      <c r="G13" s="33"/>
      <c r="H13" s="33"/>
      <c r="I13" s="33"/>
      <c r="J13" s="33"/>
      <c r="K13" s="33"/>
      <c r="L13" s="33"/>
      <c r="M13" s="33"/>
    </row>
    <row r="14" spans="1:13" s="12" customFormat="1" x14ac:dyDescent="0.2">
      <c r="A14" s="8" t="s">
        <v>29</v>
      </c>
      <c r="B14" s="30"/>
      <c r="C14" s="32"/>
      <c r="D14" s="32"/>
      <c r="E14" s="32"/>
      <c r="F14" s="32"/>
      <c r="G14" s="33"/>
      <c r="H14" s="33"/>
      <c r="I14" s="33"/>
      <c r="J14" s="33"/>
      <c r="K14" s="33"/>
      <c r="L14" s="33"/>
      <c r="M14" s="33"/>
    </row>
    <row r="15" spans="1:13" s="6" customFormat="1" x14ac:dyDescent="0.2">
      <c r="A15" s="9" t="s">
        <v>30</v>
      </c>
      <c r="B15" s="30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3" s="6" customFormat="1" ht="25.5" x14ac:dyDescent="0.2">
      <c r="A16" s="8" t="s">
        <v>31</v>
      </c>
      <c r="B16" s="30"/>
      <c r="C16" s="32"/>
      <c r="D16" s="32"/>
      <c r="E16" s="32"/>
      <c r="F16" s="32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/>
      <c r="C17" s="32"/>
      <c r="D17" s="32"/>
      <c r="E17" s="32"/>
      <c r="F17" s="32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/>
      <c r="C18" s="35"/>
      <c r="D18" s="35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4200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30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30">
        <f>B19-B20</f>
        <v>4200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4200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B22" sqref="B22"/>
    </sheetView>
  </sheetViews>
  <sheetFormatPr defaultRowHeight="12.75" x14ac:dyDescent="0.2"/>
  <cols>
    <col min="1" max="1" width="59.140625" style="21" customWidth="1"/>
    <col min="2" max="3" width="9" style="15" bestFit="1" customWidth="1"/>
    <col min="4" max="9" width="9" style="16" bestFit="1" customWidth="1"/>
    <col min="10" max="10" width="9.42578125" style="16" customWidth="1"/>
    <col min="11" max="11" width="9" style="16" customWidth="1"/>
    <col min="12" max="13" width="9" style="16" bestFit="1" customWidth="1"/>
    <col min="14" max="16384" width="9.140625" style="18"/>
  </cols>
  <sheetData>
    <row r="1" spans="1:13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54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2500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911.16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42.3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265.01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0" customFormat="1" x14ac:dyDescent="0.2">
      <c r="A12" s="8" t="s">
        <v>27</v>
      </c>
      <c r="B12" s="32">
        <v>0</v>
      </c>
      <c r="C12" s="32"/>
      <c r="D12" s="32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0" customFormat="1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199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3"/>
      <c r="F16" s="33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/>
      <c r="C18" s="35"/>
      <c r="D18" s="35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" si="0">SUM(B5:B18)</f>
        <v>3917.4700000000003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123.04</v>
      </c>
      <c r="C20" s="32" t="s">
        <v>17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3794.4300000000003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3794.4300000000003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zoomScaleNormal="100" workbookViewId="0">
      <selection activeCell="D17" sqref="D17"/>
    </sheetView>
  </sheetViews>
  <sheetFormatPr defaultRowHeight="12.75" x14ac:dyDescent="0.2"/>
  <cols>
    <col min="1" max="1" width="68.85546875" style="2" customWidth="1"/>
    <col min="2" max="2" width="9.28515625" style="10" customWidth="1"/>
    <col min="3" max="3" width="10.42578125" style="10" customWidth="1"/>
    <col min="4" max="4" width="11.140625" style="11" customWidth="1"/>
    <col min="5" max="5" width="9" style="11" bestFit="1" customWidth="1"/>
    <col min="6" max="6" width="10.85546875" style="11" customWidth="1"/>
    <col min="7" max="7" width="9.28515625" style="11" customWidth="1"/>
    <col min="8" max="8" width="9.42578125" style="11" customWidth="1"/>
    <col min="9" max="9" width="9" style="11" bestFit="1" customWidth="1"/>
    <col min="10" max="10" width="9.7109375" style="11" customWidth="1"/>
    <col min="11" max="11" width="9.5703125" style="11" customWidth="1"/>
    <col min="12" max="12" width="11.7109375" style="11" customWidth="1"/>
    <col min="13" max="13" width="13" style="11" customWidth="1"/>
    <col min="14" max="16384" width="9.140625" style="4"/>
  </cols>
  <sheetData>
    <row r="1" spans="1:13" s="1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55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s="5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s="6" customFormat="1" x14ac:dyDescent="0.2">
      <c r="A12" s="8" t="s">
        <v>27</v>
      </c>
      <c r="B12" s="32">
        <v>1750</v>
      </c>
      <c r="C12" s="32"/>
      <c r="D12" s="33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12" customFormat="1" x14ac:dyDescent="0.2">
      <c r="A13" s="8" t="s">
        <v>28</v>
      </c>
      <c r="B13" s="32"/>
      <c r="C13" s="32"/>
      <c r="D13" s="33"/>
      <c r="E13" s="33"/>
      <c r="F13" s="33"/>
      <c r="G13" s="33"/>
      <c r="H13" s="33"/>
      <c r="I13" s="33"/>
      <c r="J13" s="33"/>
      <c r="K13" s="33"/>
      <c r="L13" s="33"/>
      <c r="M13" s="33"/>
    </row>
    <row r="14" spans="1:13" s="12" customFormat="1" x14ac:dyDescent="0.2">
      <c r="A14" s="8" t="s">
        <v>29</v>
      </c>
      <c r="B14" s="32"/>
      <c r="C14" s="32"/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1:13" s="12" customFormat="1" x14ac:dyDescent="0.2">
      <c r="A15" s="9" t="s">
        <v>30</v>
      </c>
      <c r="B15" s="32">
        <v>1301.7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3" s="6" customFormat="1" x14ac:dyDescent="0.2">
      <c r="A16" s="8" t="s">
        <v>31</v>
      </c>
      <c r="B16" s="32"/>
      <c r="C16" s="32"/>
      <c r="D16" s="33"/>
      <c r="E16" s="33"/>
      <c r="F16" s="33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/>
      <c r="C17" s="32"/>
      <c r="D17" s="33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3051.7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3051.7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3051.7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3" x14ac:dyDescent="0.2">
      <c r="B25" s="10" t="s">
        <v>18</v>
      </c>
    </row>
    <row r="33" spans="13:13" x14ac:dyDescent="0.2">
      <c r="M33" s="11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C18" sqref="C18"/>
    </sheetView>
  </sheetViews>
  <sheetFormatPr defaultRowHeight="12.75" x14ac:dyDescent="0.2"/>
  <cols>
    <col min="1" max="1" width="64.5703125" style="21" customWidth="1"/>
    <col min="2" max="2" width="10.85546875" style="15" customWidth="1"/>
    <col min="3" max="3" width="9" style="15" bestFit="1" customWidth="1"/>
    <col min="4" max="13" width="9" style="16" bestFit="1" customWidth="1"/>
    <col min="14" max="16384" width="9.140625" style="18"/>
  </cols>
  <sheetData>
    <row r="1" spans="1:13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56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938.34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144.59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22" customFormat="1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0" customFormat="1" x14ac:dyDescent="0.2">
      <c r="A12" s="8" t="s">
        <v>40</v>
      </c>
      <c r="B12" s="30"/>
      <c r="C12" s="30"/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2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0" customFormat="1" x14ac:dyDescent="0.2">
      <c r="A14" s="8" t="s">
        <v>29</v>
      </c>
      <c r="B14" s="30">
        <v>3500</v>
      </c>
      <c r="C14" s="30"/>
      <c r="D14" s="30"/>
      <c r="E14" s="33"/>
      <c r="F14" s="33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/>
      <c r="C18" s="32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4582.93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2.87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4580.0600000000004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4580.0600000000004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D19" sqref="D19"/>
    </sheetView>
  </sheetViews>
  <sheetFormatPr defaultRowHeight="12.75" x14ac:dyDescent="0.2"/>
  <cols>
    <col min="1" max="1" width="60.7109375" style="21" customWidth="1"/>
    <col min="2" max="3" width="9" style="15" bestFit="1" customWidth="1"/>
    <col min="4" max="7" width="9" style="16" bestFit="1" customWidth="1"/>
    <col min="8" max="8" width="8.85546875" style="16" bestFit="1" customWidth="1"/>
    <col min="9" max="10" width="9" style="16" bestFit="1" customWidth="1"/>
    <col min="11" max="11" width="8.85546875" style="16" customWidth="1"/>
    <col min="12" max="13" width="9" style="16" bestFit="1" customWidth="1"/>
    <col min="14" max="16384" width="9.140625" style="18"/>
  </cols>
  <sheetData>
    <row r="1" spans="1:13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57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4000</v>
      </c>
      <c r="C5" s="30">
        <v>0</v>
      </c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>
        <v>0</v>
      </c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524.58000000000004</v>
      </c>
      <c r="C7" s="30">
        <v>0</v>
      </c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239</v>
      </c>
      <c r="C8" s="30">
        <v>0</v>
      </c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>
        <v>0</v>
      </c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165.7</v>
      </c>
      <c r="C10" s="30">
        <v>0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22" customFormat="1" x14ac:dyDescent="0.2">
      <c r="A11" s="7" t="s">
        <v>26</v>
      </c>
      <c r="B11" s="32"/>
      <c r="C11" s="32">
        <v>0</v>
      </c>
      <c r="D11" s="30">
        <v>0</v>
      </c>
      <c r="E11" s="30">
        <v>0</v>
      </c>
      <c r="F11" s="30">
        <v>0</v>
      </c>
      <c r="G11" s="32"/>
      <c r="H11" s="32"/>
      <c r="I11" s="32"/>
      <c r="J11" s="32"/>
      <c r="K11" s="32"/>
      <c r="L11" s="32"/>
      <c r="M11" s="32"/>
    </row>
    <row r="12" spans="1:13" s="20" customFormat="1" x14ac:dyDescent="0.2">
      <c r="A12" s="8" t="s">
        <v>27</v>
      </c>
      <c r="B12" s="32"/>
      <c r="C12" s="32">
        <v>0</v>
      </c>
      <c r="D12" s="30">
        <v>0</v>
      </c>
      <c r="E12" s="30">
        <v>0</v>
      </c>
      <c r="F12" s="30">
        <v>0</v>
      </c>
      <c r="G12" s="33"/>
      <c r="H12" s="33"/>
      <c r="I12" s="34"/>
      <c r="J12" s="33"/>
      <c r="K12" s="33"/>
      <c r="L12" s="33"/>
      <c r="M12" s="33"/>
    </row>
    <row r="13" spans="1:13" s="22" customFormat="1" x14ac:dyDescent="0.2">
      <c r="A13" s="8" t="s">
        <v>28</v>
      </c>
      <c r="B13" s="32">
        <v>0</v>
      </c>
      <c r="C13" s="32">
        <v>0</v>
      </c>
      <c r="D13" s="30">
        <v>0</v>
      </c>
      <c r="E13" s="30">
        <v>0</v>
      </c>
      <c r="F13" s="30">
        <v>0</v>
      </c>
      <c r="G13" s="33"/>
      <c r="H13" s="33"/>
      <c r="I13" s="33"/>
      <c r="J13" s="33"/>
      <c r="K13" s="33"/>
      <c r="L13" s="33"/>
      <c r="M13" s="33"/>
    </row>
    <row r="14" spans="1:13" s="20" customFormat="1" x14ac:dyDescent="0.2">
      <c r="A14" s="8" t="s">
        <v>29</v>
      </c>
      <c r="B14" s="32">
        <v>0</v>
      </c>
      <c r="C14" s="32">
        <v>0</v>
      </c>
      <c r="D14" s="30">
        <v>0</v>
      </c>
      <c r="E14" s="30">
        <v>0</v>
      </c>
      <c r="F14" s="30">
        <v>0</v>
      </c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0">
        <v>0</v>
      </c>
      <c r="E15" s="32" t="s">
        <v>37</v>
      </c>
      <c r="F15" s="30">
        <v>0</v>
      </c>
      <c r="G15" s="32"/>
      <c r="H15" s="32"/>
      <c r="I15" s="32"/>
      <c r="J15" s="32"/>
      <c r="K15" s="32"/>
      <c r="L15" s="32"/>
      <c r="M15" s="32"/>
    </row>
    <row r="16" spans="1:13" x14ac:dyDescent="0.2">
      <c r="A16" s="8" t="s">
        <v>31</v>
      </c>
      <c r="B16" s="32">
        <v>0</v>
      </c>
      <c r="C16" s="32">
        <v>0</v>
      </c>
      <c r="D16" s="30">
        <v>0</v>
      </c>
      <c r="E16" s="33">
        <v>0</v>
      </c>
      <c r="F16" s="30">
        <v>0</v>
      </c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>
        <v>0</v>
      </c>
      <c r="D17" s="30">
        <v>0</v>
      </c>
      <c r="E17" s="33">
        <v>0</v>
      </c>
      <c r="F17" s="30">
        <v>0</v>
      </c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>
        <v>0</v>
      </c>
      <c r="D18" s="30">
        <v>0</v>
      </c>
      <c r="E18" s="32">
        <v>0</v>
      </c>
      <c r="F18" s="30">
        <v>0</v>
      </c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M19" si="0">SUM(B5:B18)</f>
        <v>4929.28</v>
      </c>
      <c r="C19" s="28">
        <f t="shared" si="0"/>
        <v>0</v>
      </c>
      <c r="D19" s="28">
        <f t="shared" si="0"/>
        <v>0</v>
      </c>
      <c r="E19" s="28">
        <f t="shared" si="0"/>
        <v>0</v>
      </c>
      <c r="F19" s="28">
        <f t="shared" si="0"/>
        <v>0</v>
      </c>
      <c r="G19" s="28">
        <f t="shared" si="0"/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8">
        <f t="shared" si="0"/>
        <v>0</v>
      </c>
      <c r="L19" s="28">
        <f t="shared" si="0"/>
        <v>0</v>
      </c>
      <c r="M19" s="28">
        <f t="shared" si="0"/>
        <v>0</v>
      </c>
    </row>
    <row r="20" spans="1:13" ht="13.5" thickBot="1" x14ac:dyDescent="0.25">
      <c r="A20" s="36" t="s">
        <v>14</v>
      </c>
      <c r="B20" s="29">
        <v>329.28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 t="shared" ref="C21:M21" si="1">C19-C20</f>
        <v>0</v>
      </c>
      <c r="D21" s="28">
        <f t="shared" si="1"/>
        <v>0</v>
      </c>
      <c r="E21" s="28">
        <f t="shared" si="1"/>
        <v>0</v>
      </c>
      <c r="F21" s="28">
        <f t="shared" si="1"/>
        <v>0</v>
      </c>
      <c r="G21" s="28">
        <f t="shared" si="1"/>
        <v>0</v>
      </c>
      <c r="H21" s="28">
        <f t="shared" si="1"/>
        <v>0</v>
      </c>
      <c r="I21" s="28">
        <f t="shared" si="1"/>
        <v>0</v>
      </c>
      <c r="J21" s="28">
        <f t="shared" si="1"/>
        <v>0</v>
      </c>
      <c r="K21" s="28">
        <f t="shared" si="1"/>
        <v>0</v>
      </c>
      <c r="L21" s="28">
        <f t="shared" si="1"/>
        <v>0</v>
      </c>
      <c r="M21" s="28">
        <f t="shared" si="1"/>
        <v>0</v>
      </c>
    </row>
    <row r="22" spans="1:13" ht="13.5" thickBot="1" x14ac:dyDescent="0.25">
      <c r="A22" s="36" t="s">
        <v>12</v>
      </c>
      <c r="B22" s="37">
        <f>AVERAGE(B21)</f>
        <v>4600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E10" sqref="E10"/>
    </sheetView>
  </sheetViews>
  <sheetFormatPr defaultRowHeight="12.75" x14ac:dyDescent="0.2"/>
  <cols>
    <col min="1" max="1" width="56.42578125" style="2" customWidth="1"/>
    <col min="2" max="2" width="10.140625" style="10" customWidth="1"/>
    <col min="3" max="3" width="9" style="10" customWidth="1"/>
    <col min="4" max="9" width="9" style="11" bestFit="1" customWidth="1"/>
    <col min="10" max="10" width="10" style="11" bestFit="1" customWidth="1"/>
    <col min="11" max="11" width="8.7109375" style="11" customWidth="1"/>
    <col min="12" max="12" width="9" style="11" customWidth="1"/>
    <col min="13" max="13" width="9.5703125" style="11" customWidth="1"/>
    <col min="14" max="16384" width="9.140625" style="4"/>
  </cols>
  <sheetData>
    <row r="1" spans="1:13" s="1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58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s="5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>
        <v>0</v>
      </c>
      <c r="D11" s="32">
        <v>0</v>
      </c>
      <c r="E11" s="30">
        <v>0</v>
      </c>
      <c r="F11" s="30">
        <v>0</v>
      </c>
      <c r="G11" s="32"/>
      <c r="H11" s="32"/>
      <c r="I11" s="32"/>
      <c r="J11" s="32"/>
      <c r="K11" s="32"/>
      <c r="L11" s="32"/>
      <c r="M11" s="32"/>
    </row>
    <row r="12" spans="1:13" s="12" customFormat="1" x14ac:dyDescent="0.2">
      <c r="A12" s="8" t="s">
        <v>27</v>
      </c>
      <c r="B12" s="32">
        <v>0</v>
      </c>
      <c r="C12" s="32">
        <v>0</v>
      </c>
      <c r="D12" s="32">
        <v>0</v>
      </c>
      <c r="E12" s="33"/>
      <c r="F12" s="33"/>
      <c r="G12" s="33"/>
      <c r="H12" s="33"/>
      <c r="I12" s="34"/>
      <c r="J12" s="33"/>
      <c r="K12" s="33"/>
      <c r="L12" s="33"/>
      <c r="M12" s="33"/>
    </row>
    <row r="13" spans="1:13" s="6" customFormat="1" x14ac:dyDescent="0.2">
      <c r="A13" s="8" t="s">
        <v>28</v>
      </c>
      <c r="B13" s="32">
        <v>0</v>
      </c>
      <c r="C13" s="32">
        <v>0</v>
      </c>
      <c r="D13" s="32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3"/>
    </row>
    <row r="14" spans="1:13" s="12" customFormat="1" x14ac:dyDescent="0.2">
      <c r="A14" s="8" t="s">
        <v>29</v>
      </c>
      <c r="B14" s="32">
        <v>2500</v>
      </c>
      <c r="C14" s="32">
        <v>0</v>
      </c>
      <c r="D14" s="32">
        <v>0</v>
      </c>
      <c r="E14" s="30">
        <v>0</v>
      </c>
      <c r="F14" s="30">
        <v>0</v>
      </c>
      <c r="G14" s="32">
        <v>0</v>
      </c>
      <c r="H14" s="32">
        <v>0</v>
      </c>
      <c r="I14" s="32">
        <v>0</v>
      </c>
      <c r="J14" s="30">
        <v>0</v>
      </c>
      <c r="K14" s="30">
        <v>0</v>
      </c>
      <c r="L14" s="32">
        <v>0</v>
      </c>
      <c r="M14" s="33"/>
    </row>
    <row r="15" spans="1:13" s="6" customFormat="1" x14ac:dyDescent="0.2">
      <c r="A15" s="9" t="s">
        <v>30</v>
      </c>
      <c r="B15" s="35">
        <v>471.6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3" s="6" customFormat="1" ht="25.5" x14ac:dyDescent="0.2">
      <c r="A16" s="8" t="s">
        <v>31</v>
      </c>
      <c r="B16" s="32"/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>
        <v>0</v>
      </c>
      <c r="D17" s="32">
        <v>0</v>
      </c>
      <c r="E17" s="30">
        <v>0</v>
      </c>
      <c r="F17" s="30">
        <v>0</v>
      </c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10">
        <v>1610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4581.6000000000004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4581.6000000000004</v>
      </c>
      <c r="C21" s="28">
        <f t="shared" ref="C21:M21" si="0">C19-C20</f>
        <v>0</v>
      </c>
      <c r="D21" s="28">
        <f t="shared" si="0"/>
        <v>0</v>
      </c>
      <c r="E21" s="28">
        <f t="shared" si="0"/>
        <v>0</v>
      </c>
      <c r="F21" s="28">
        <f t="shared" si="0"/>
        <v>0</v>
      </c>
      <c r="G21" s="28">
        <f t="shared" si="0"/>
        <v>0</v>
      </c>
      <c r="H21" s="28">
        <f t="shared" si="0"/>
        <v>0</v>
      </c>
      <c r="I21" s="28">
        <f t="shared" si="0"/>
        <v>0</v>
      </c>
      <c r="J21" s="28">
        <f t="shared" si="0"/>
        <v>0</v>
      </c>
      <c r="K21" s="28">
        <f t="shared" si="0"/>
        <v>0</v>
      </c>
      <c r="L21" s="28">
        <f t="shared" si="0"/>
        <v>0</v>
      </c>
      <c r="M21" s="28">
        <f t="shared" si="0"/>
        <v>0</v>
      </c>
    </row>
    <row r="22" spans="1:13" ht="13.5" thickBot="1" x14ac:dyDescent="0.25">
      <c r="A22" s="36" t="s">
        <v>12</v>
      </c>
      <c r="B22" s="37">
        <f>AVERAGE(B21)</f>
        <v>4581.6000000000004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F9" sqref="F9"/>
    </sheetView>
  </sheetViews>
  <sheetFormatPr defaultRowHeight="12.75" x14ac:dyDescent="0.2"/>
  <cols>
    <col min="1" max="1" width="63.28515625" style="21" customWidth="1"/>
    <col min="2" max="3" width="9" style="15" bestFit="1" customWidth="1"/>
    <col min="4" max="10" width="9" style="16" bestFit="1" customWidth="1"/>
    <col min="11" max="11" width="9" style="16" customWidth="1"/>
    <col min="12" max="12" width="9" style="16" bestFit="1" customWidth="1"/>
    <col min="13" max="13" width="9.28515625" style="16" customWidth="1"/>
    <col min="14" max="16384" width="9.140625" style="18"/>
  </cols>
  <sheetData>
    <row r="1" spans="1:13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59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3200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1400</v>
      </c>
      <c r="C12" s="32"/>
      <c r="D12" s="32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" si="0">SUM(B5:B18)</f>
        <v>4600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Normal="100" workbookViewId="0">
      <selection activeCell="E23" sqref="E23"/>
    </sheetView>
  </sheetViews>
  <sheetFormatPr defaultRowHeight="12.75" x14ac:dyDescent="0.2"/>
  <cols>
    <col min="1" max="1" width="59.140625" style="21" customWidth="1"/>
    <col min="2" max="2" width="9" style="15" customWidth="1"/>
    <col min="3" max="3" width="7.85546875" style="15" bestFit="1" customWidth="1"/>
    <col min="4" max="9" width="7.85546875" style="16" bestFit="1" customWidth="1"/>
    <col min="10" max="10" width="8.5703125" style="16" customWidth="1"/>
    <col min="11" max="12" width="7.85546875" style="16" bestFit="1" customWidth="1"/>
    <col min="13" max="13" width="9.85546875" style="16" customWidth="1"/>
    <col min="14" max="16384" width="9.140625" style="18"/>
  </cols>
  <sheetData>
    <row r="1" spans="1:13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60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0">
        <v>0</v>
      </c>
      <c r="C12" s="30"/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 t="s">
        <v>35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v>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  <row r="25" spans="1:13" x14ac:dyDescent="0.2">
      <c r="A25" s="57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A2" sqref="A2:M2"/>
    </sheetView>
  </sheetViews>
  <sheetFormatPr defaultRowHeight="12.75" x14ac:dyDescent="0.2"/>
  <cols>
    <col min="1" max="1" width="70" style="21" customWidth="1"/>
    <col min="2" max="3" width="9" style="15" bestFit="1" customWidth="1"/>
    <col min="4" max="13" width="9" style="16" bestFit="1" customWidth="1"/>
    <col min="14" max="16384" width="9.140625" style="18"/>
  </cols>
  <sheetData>
    <row r="1" spans="1:13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61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3600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" si="0">SUM(B5:B18)</f>
        <v>3600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3600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3600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D25" sqref="D25"/>
    </sheetView>
  </sheetViews>
  <sheetFormatPr defaultRowHeight="12" x14ac:dyDescent="0.2"/>
  <cols>
    <col min="1" max="1" width="51.7109375" style="3" customWidth="1"/>
    <col min="2" max="2" width="9" style="10" customWidth="1"/>
    <col min="3" max="3" width="8.140625" style="10" customWidth="1"/>
    <col min="4" max="7" width="9" style="11" bestFit="1" customWidth="1"/>
    <col min="8" max="8" width="8.7109375" style="11" customWidth="1"/>
    <col min="9" max="9" width="9" style="11" bestFit="1" customWidth="1"/>
    <col min="10" max="10" width="9.42578125" style="11" customWidth="1"/>
    <col min="11" max="12" width="9" style="11" customWidth="1"/>
    <col min="13" max="13" width="9" style="11" bestFit="1" customWidth="1"/>
    <col min="14" max="16384" width="9.140625" style="4"/>
  </cols>
  <sheetData>
    <row r="1" spans="1:13" s="1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s="5" customFormat="1" ht="21.75" thickBot="1" x14ac:dyDescent="0.25">
      <c r="A2" s="47" t="s">
        <v>44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ht="12.75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12.75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ht="12.75" x14ac:dyDescent="0.2">
      <c r="A7" s="31" t="s">
        <v>22</v>
      </c>
      <c r="B7" s="30">
        <v>751.25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ht="12.75" x14ac:dyDescent="0.2">
      <c r="A8" s="31" t="s">
        <v>23</v>
      </c>
      <c r="B8" s="30">
        <v>121.5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ht="12.75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ht="12.75" x14ac:dyDescent="0.2">
      <c r="A10" s="31" t="s">
        <v>25</v>
      </c>
      <c r="B10" s="30">
        <v>222.08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12" customFormat="1" ht="12.75" x14ac:dyDescent="0.2">
      <c r="A11" s="7" t="s">
        <v>26</v>
      </c>
      <c r="B11" s="32">
        <v>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s="6" customFormat="1" ht="12.75" x14ac:dyDescent="0.2">
      <c r="A12" s="8" t="s">
        <v>27</v>
      </c>
      <c r="B12" s="32">
        <v>0</v>
      </c>
      <c r="C12" s="32"/>
      <c r="D12" s="32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6" customFormat="1" ht="12.75" x14ac:dyDescent="0.2">
      <c r="A13" s="8" t="s">
        <v>28</v>
      </c>
      <c r="B13" s="32">
        <v>0</v>
      </c>
      <c r="C13" s="32"/>
      <c r="D13" s="32"/>
      <c r="E13" s="33"/>
      <c r="F13" s="33"/>
      <c r="G13" s="33"/>
      <c r="H13" s="33"/>
      <c r="I13" s="33"/>
      <c r="J13" s="33"/>
      <c r="K13" s="33"/>
      <c r="L13" s="33"/>
      <c r="M13" s="33"/>
    </row>
    <row r="14" spans="1:13" s="6" customFormat="1" ht="25.5" x14ac:dyDescent="0.2">
      <c r="A14" s="8" t="s">
        <v>29</v>
      </c>
      <c r="B14" s="32">
        <v>0</v>
      </c>
      <c r="C14" s="32"/>
      <c r="D14" s="32"/>
      <c r="E14" s="33"/>
      <c r="F14" s="33"/>
      <c r="G14" s="33"/>
      <c r="H14" s="33"/>
      <c r="I14" s="33"/>
      <c r="J14" s="33"/>
      <c r="K14" s="33"/>
      <c r="L14" s="33"/>
      <c r="M14" s="33"/>
    </row>
    <row r="15" spans="1:13" s="6" customFormat="1" ht="12.75" x14ac:dyDescent="0.2">
      <c r="A15" s="9" t="s">
        <v>30</v>
      </c>
      <c r="B15" s="32">
        <v>600.4</v>
      </c>
      <c r="C15" s="32"/>
      <c r="D15" s="32"/>
      <c r="E15" s="33"/>
      <c r="F15" s="32"/>
      <c r="G15" s="32"/>
      <c r="H15" s="32"/>
      <c r="I15" s="32"/>
      <c r="J15" s="32"/>
      <c r="K15" s="32"/>
      <c r="L15" s="32"/>
      <c r="M15" s="32"/>
    </row>
    <row r="16" spans="1:13" ht="25.5" x14ac:dyDescent="0.2">
      <c r="A16" s="8" t="s">
        <v>31</v>
      </c>
      <c r="B16" s="32">
        <v>0</v>
      </c>
      <c r="C16" s="32"/>
      <c r="D16" s="32"/>
      <c r="E16" s="33"/>
      <c r="F16" s="33"/>
      <c r="G16" s="33"/>
      <c r="H16" s="33"/>
      <c r="I16" s="33"/>
      <c r="J16" s="33"/>
      <c r="K16" s="33"/>
      <c r="L16" s="33"/>
      <c r="M16" s="33"/>
    </row>
    <row r="17" spans="1:13" ht="12.75" x14ac:dyDescent="0.2">
      <c r="A17" s="8" t="s">
        <v>32</v>
      </c>
      <c r="B17" s="32">
        <v>0</v>
      </c>
      <c r="C17" s="32"/>
      <c r="D17" s="32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3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1695.23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>
        <f t="shared" ref="M19" si="0">SUM(M5:M18)</f>
        <v>0</v>
      </c>
    </row>
    <row r="20" spans="1:13" ht="13.5" thickBot="1" x14ac:dyDescent="0.25">
      <c r="A20" s="36" t="s">
        <v>14</v>
      </c>
      <c r="B20" s="29">
        <v>128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>
        <v>0</v>
      </c>
    </row>
    <row r="21" spans="1:13" ht="13.5" thickBot="1" x14ac:dyDescent="0.25">
      <c r="A21" s="27" t="s">
        <v>15</v>
      </c>
      <c r="B21" s="28">
        <f>B19-B20</f>
        <v>1567.23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1567.23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A14" sqref="A14"/>
    </sheetView>
  </sheetViews>
  <sheetFormatPr defaultRowHeight="12.75" x14ac:dyDescent="0.2"/>
  <cols>
    <col min="1" max="1" width="68.140625" style="21" customWidth="1"/>
    <col min="2" max="3" width="9" style="15" bestFit="1" customWidth="1"/>
    <col min="4" max="4" width="9.140625" style="16" bestFit="1" customWidth="1"/>
    <col min="5" max="11" width="9" style="16" bestFit="1" customWidth="1"/>
    <col min="12" max="12" width="9" style="16" customWidth="1"/>
    <col min="13" max="13" width="10.28515625" style="16" customWidth="1"/>
    <col min="14" max="16384" width="9.140625" style="18"/>
  </cols>
  <sheetData>
    <row r="1" spans="1:13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62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4753.33</v>
      </c>
      <c r="C12" s="32"/>
      <c r="D12" s="32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2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2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2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2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2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4753.33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153.33000000000001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D7" sqref="D7"/>
    </sheetView>
  </sheetViews>
  <sheetFormatPr defaultRowHeight="12.75" x14ac:dyDescent="0.2"/>
  <cols>
    <col min="1" max="1" width="63" style="21" customWidth="1"/>
    <col min="2" max="3" width="9" style="15" bestFit="1" customWidth="1"/>
    <col min="4" max="11" width="9" style="16" bestFit="1" customWidth="1"/>
    <col min="12" max="12" width="9.42578125" style="16" customWidth="1"/>
    <col min="13" max="13" width="10.140625" style="16" customWidth="1"/>
    <col min="14" max="16384" width="9.140625" style="18"/>
  </cols>
  <sheetData>
    <row r="1" spans="1:14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4" ht="21.75" thickBot="1" x14ac:dyDescent="0.25">
      <c r="A2" s="47" t="s">
        <v>81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4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4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4" x14ac:dyDescent="0.2">
      <c r="A5" s="7" t="s">
        <v>20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/>
      <c r="H5" s="30"/>
      <c r="I5" s="30"/>
      <c r="J5" s="30"/>
      <c r="K5" s="30"/>
      <c r="L5" s="30"/>
      <c r="M5" s="30"/>
    </row>
    <row r="6" spans="1:14" x14ac:dyDescent="0.2">
      <c r="A6" s="31" t="s">
        <v>21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/>
      <c r="H6" s="30"/>
      <c r="I6" s="30"/>
      <c r="J6" s="30"/>
      <c r="K6" s="30"/>
      <c r="L6" s="30"/>
      <c r="M6" s="30"/>
    </row>
    <row r="7" spans="1:14" x14ac:dyDescent="0.2">
      <c r="A7" s="31" t="s">
        <v>22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/>
      <c r="H7" s="30"/>
      <c r="I7" s="30"/>
      <c r="J7" s="30"/>
      <c r="K7" s="30"/>
      <c r="L7" s="30"/>
      <c r="M7" s="30"/>
    </row>
    <row r="8" spans="1:14" x14ac:dyDescent="0.2">
      <c r="A8" s="31" t="s">
        <v>23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/>
      <c r="H8" s="30"/>
      <c r="I8" s="30"/>
      <c r="J8" s="30"/>
      <c r="K8" s="30"/>
      <c r="L8" s="30"/>
      <c r="M8" s="30"/>
    </row>
    <row r="9" spans="1:14" x14ac:dyDescent="0.2">
      <c r="A9" s="31" t="s">
        <v>24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/>
      <c r="H9" s="30"/>
      <c r="I9" s="30"/>
      <c r="J9" s="30"/>
      <c r="K9" s="30"/>
      <c r="L9" s="30"/>
      <c r="M9" s="30"/>
    </row>
    <row r="10" spans="1:14" x14ac:dyDescent="0.2">
      <c r="A10" s="31" t="s">
        <v>25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/>
      <c r="H10" s="30"/>
      <c r="I10" s="30"/>
      <c r="J10" s="30"/>
      <c r="K10" s="30"/>
      <c r="L10" s="30"/>
      <c r="M10" s="30"/>
    </row>
    <row r="11" spans="1:14" x14ac:dyDescent="0.2">
      <c r="A11" s="7" t="s">
        <v>26</v>
      </c>
      <c r="B11" s="32">
        <v>0</v>
      </c>
      <c r="C11" s="32">
        <v>0</v>
      </c>
      <c r="D11" s="32">
        <v>0</v>
      </c>
      <c r="E11" s="30">
        <v>0</v>
      </c>
      <c r="F11" s="30">
        <v>0</v>
      </c>
      <c r="G11" s="32"/>
      <c r="H11" s="32"/>
      <c r="I11" s="32"/>
      <c r="J11" s="32"/>
      <c r="K11" s="32"/>
      <c r="L11" s="32"/>
      <c r="M11" s="32"/>
    </row>
    <row r="12" spans="1:14" s="22" customFormat="1" x14ac:dyDescent="0.2">
      <c r="A12" s="8" t="s">
        <v>27</v>
      </c>
      <c r="B12" s="32"/>
      <c r="C12" s="32"/>
      <c r="D12" s="32"/>
      <c r="E12" s="32"/>
      <c r="F12" s="33"/>
      <c r="G12" s="33"/>
      <c r="H12" s="33"/>
      <c r="I12" s="34"/>
      <c r="J12" s="33"/>
      <c r="K12" s="33"/>
      <c r="L12" s="33"/>
      <c r="M12" s="33"/>
      <c r="N12" s="25"/>
    </row>
    <row r="13" spans="1:14" s="20" customFormat="1" x14ac:dyDescent="0.2">
      <c r="A13" s="8" t="s">
        <v>28</v>
      </c>
      <c r="B13" s="32">
        <v>2550</v>
      </c>
      <c r="C13" s="32">
        <v>0</v>
      </c>
      <c r="D13" s="32">
        <v>0</v>
      </c>
      <c r="E13" s="30">
        <v>0</v>
      </c>
      <c r="F13" s="33">
        <v>0</v>
      </c>
      <c r="G13" s="33"/>
      <c r="H13" s="33"/>
      <c r="I13" s="33"/>
      <c r="J13" s="33"/>
      <c r="K13" s="33"/>
      <c r="L13" s="33"/>
      <c r="M13" s="33"/>
    </row>
    <row r="14" spans="1:14" s="22" customFormat="1" x14ac:dyDescent="0.2">
      <c r="A14" s="8" t="s">
        <v>29</v>
      </c>
      <c r="B14" s="32">
        <v>0</v>
      </c>
      <c r="C14" s="32">
        <v>0</v>
      </c>
      <c r="D14" s="32">
        <v>0</v>
      </c>
      <c r="E14" s="30">
        <v>0</v>
      </c>
      <c r="F14" s="33">
        <v>0</v>
      </c>
      <c r="G14" s="33"/>
      <c r="H14" s="33"/>
      <c r="I14" s="33"/>
      <c r="J14" s="33"/>
      <c r="K14" s="33"/>
      <c r="L14" s="33"/>
      <c r="M14" s="33"/>
    </row>
    <row r="15" spans="1:14" s="20" customFormat="1" x14ac:dyDescent="0.2">
      <c r="A15" s="9" t="s">
        <v>30</v>
      </c>
      <c r="B15" s="32">
        <v>3000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4" s="20" customFormat="1" x14ac:dyDescent="0.2">
      <c r="A16" s="8" t="s">
        <v>31</v>
      </c>
      <c r="B16" s="32">
        <v>0</v>
      </c>
      <c r="C16" s="32">
        <v>0</v>
      </c>
      <c r="D16" s="32">
        <v>0</v>
      </c>
      <c r="E16" s="33">
        <v>0</v>
      </c>
      <c r="F16" s="33">
        <v>0</v>
      </c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>
        <v>0</v>
      </c>
      <c r="D17" s="32">
        <v>0</v>
      </c>
      <c r="E17" s="33">
        <v>0</v>
      </c>
      <c r="F17" s="33">
        <v>0</v>
      </c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>
        <v>0</v>
      </c>
      <c r="D18" s="35">
        <v>0</v>
      </c>
      <c r="E18" s="32">
        <v>0</v>
      </c>
      <c r="F18" s="32">
        <v>0</v>
      </c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M19" si="0">SUM(B5:B18)</f>
        <v>5550</v>
      </c>
      <c r="C19" s="28">
        <f t="shared" si="0"/>
        <v>0</v>
      </c>
      <c r="D19" s="28">
        <f t="shared" si="0"/>
        <v>0</v>
      </c>
      <c r="E19" s="28">
        <f t="shared" si="0"/>
        <v>0</v>
      </c>
      <c r="F19" s="28">
        <f t="shared" si="0"/>
        <v>0</v>
      </c>
      <c r="G19" s="28">
        <f t="shared" si="0"/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8">
        <f t="shared" si="0"/>
        <v>0</v>
      </c>
      <c r="L19" s="28">
        <f t="shared" si="0"/>
        <v>0</v>
      </c>
      <c r="M19" s="28">
        <f t="shared" si="0"/>
        <v>0</v>
      </c>
    </row>
    <row r="20" spans="1:13" ht="13.5" thickBot="1" x14ac:dyDescent="0.25">
      <c r="A20" s="36" t="s">
        <v>14</v>
      </c>
      <c r="B20" s="29">
        <v>950</v>
      </c>
      <c r="C20" s="32">
        <v>0</v>
      </c>
      <c r="D20" s="32">
        <v>0</v>
      </c>
      <c r="E20" s="32">
        <v>0</v>
      </c>
      <c r="F20" s="32"/>
      <c r="G20" s="32"/>
      <c r="H20" s="32"/>
      <c r="I20" s="32"/>
      <c r="J20" s="32"/>
      <c r="K20" s="32">
        <v>0</v>
      </c>
      <c r="L20" s="32">
        <v>0</v>
      </c>
      <c r="M20" s="32">
        <v>0</v>
      </c>
    </row>
    <row r="21" spans="1:13" ht="13.5" thickBot="1" x14ac:dyDescent="0.25">
      <c r="A21" s="27" t="s">
        <v>15</v>
      </c>
      <c r="B21" s="28">
        <f>B19-B20</f>
        <v>4600</v>
      </c>
      <c r="C21" s="28">
        <f t="shared" ref="C21:M21" si="1">C19-C20</f>
        <v>0</v>
      </c>
      <c r="D21" s="28">
        <f t="shared" si="1"/>
        <v>0</v>
      </c>
      <c r="E21" s="28">
        <f t="shared" si="1"/>
        <v>0</v>
      </c>
      <c r="F21" s="28">
        <f t="shared" si="1"/>
        <v>0</v>
      </c>
      <c r="G21" s="28">
        <f t="shared" si="1"/>
        <v>0</v>
      </c>
      <c r="H21" s="28">
        <f t="shared" si="1"/>
        <v>0</v>
      </c>
      <c r="I21" s="28">
        <f t="shared" si="1"/>
        <v>0</v>
      </c>
      <c r="J21" s="28">
        <f t="shared" si="1"/>
        <v>0</v>
      </c>
      <c r="K21" s="28">
        <f t="shared" si="1"/>
        <v>0</v>
      </c>
      <c r="L21" s="28">
        <f t="shared" si="1"/>
        <v>0</v>
      </c>
      <c r="M21" s="28">
        <f t="shared" si="1"/>
        <v>0</v>
      </c>
    </row>
    <row r="22" spans="1:13" ht="13.5" thickBot="1" x14ac:dyDescent="0.25">
      <c r="A22" s="36" t="s">
        <v>12</v>
      </c>
      <c r="B22" s="37">
        <f>AVERAGE(B21)</f>
        <v>4600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C20" sqref="C20"/>
    </sheetView>
  </sheetViews>
  <sheetFormatPr defaultRowHeight="12.75" x14ac:dyDescent="0.2"/>
  <cols>
    <col min="1" max="1" width="67.85546875" style="21" customWidth="1"/>
    <col min="2" max="2" width="10.140625" style="15" customWidth="1"/>
    <col min="3" max="3" width="9" style="15" bestFit="1" customWidth="1"/>
    <col min="4" max="8" width="9" style="16" bestFit="1" customWidth="1"/>
    <col min="9" max="9" width="10" style="16" bestFit="1" customWidth="1"/>
    <col min="10" max="10" width="9" style="16" bestFit="1" customWidth="1"/>
    <col min="11" max="11" width="8.85546875" style="16" customWidth="1"/>
    <col min="12" max="12" width="9" style="16" bestFit="1" customWidth="1"/>
    <col min="13" max="13" width="9" style="16" customWidth="1"/>
    <col min="14" max="16384" width="9.140625" style="18"/>
  </cols>
  <sheetData>
    <row r="1" spans="1:13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63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6200</v>
      </c>
      <c r="C12" s="32"/>
      <c r="D12" s="33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2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2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/>
      <c r="C15" s="32"/>
      <c r="D15" s="32"/>
      <c r="E15" s="32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2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2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/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" si="0">SUM(B5:B18)</f>
        <v>6200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1600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D20" sqref="D20"/>
    </sheetView>
  </sheetViews>
  <sheetFormatPr defaultRowHeight="12.75" x14ac:dyDescent="0.2"/>
  <cols>
    <col min="1" max="1" width="59.5703125" style="21" customWidth="1"/>
    <col min="2" max="2" width="9.7109375" style="15" customWidth="1"/>
    <col min="3" max="3" width="9" style="15" bestFit="1" customWidth="1"/>
    <col min="4" max="6" width="9" style="16" bestFit="1" customWidth="1"/>
    <col min="7" max="8" width="9.5703125" style="16" bestFit="1" customWidth="1"/>
    <col min="9" max="12" width="9" style="16" bestFit="1" customWidth="1"/>
    <col min="13" max="13" width="10.140625" style="16" customWidth="1"/>
    <col min="14" max="16384" width="9.140625" style="18"/>
  </cols>
  <sheetData>
    <row r="1" spans="1:14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4" ht="21.75" thickBot="1" x14ac:dyDescent="0.25">
      <c r="A2" s="47" t="s">
        <v>64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4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4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4" x14ac:dyDescent="0.2">
      <c r="A5" s="7" t="s">
        <v>20</v>
      </c>
      <c r="B5" s="30">
        <v>1655.79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4" x14ac:dyDescent="0.2">
      <c r="A6" s="31" t="s">
        <v>21</v>
      </c>
      <c r="B6" s="30">
        <v>482.3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4" x14ac:dyDescent="0.2">
      <c r="A7" s="31" t="s">
        <v>22</v>
      </c>
      <c r="B7" s="30">
        <v>540.49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4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4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4" x14ac:dyDescent="0.2">
      <c r="A10" s="31" t="s">
        <v>25</v>
      </c>
      <c r="B10" s="30">
        <v>1305.94</v>
      </c>
      <c r="C10" s="30" t="s">
        <v>37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4" x14ac:dyDescent="0.2">
      <c r="A11" s="7" t="s">
        <v>26</v>
      </c>
      <c r="B11" s="32">
        <v>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4" s="22" customFormat="1" x14ac:dyDescent="0.2">
      <c r="A12" s="8" t="s">
        <v>27</v>
      </c>
      <c r="B12" s="32">
        <v>0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</row>
    <row r="13" spans="1:14" s="20" customFormat="1" x14ac:dyDescent="0.2">
      <c r="A13" s="8" t="s">
        <v>28</v>
      </c>
      <c r="B13" s="32">
        <v>0</v>
      </c>
      <c r="C13" s="32"/>
      <c r="D13" s="32"/>
      <c r="E13" s="30"/>
      <c r="F13" s="33"/>
      <c r="G13" s="33"/>
      <c r="H13" s="33"/>
      <c r="I13" s="33"/>
      <c r="J13" s="33"/>
      <c r="K13" s="33"/>
      <c r="L13" s="33"/>
      <c r="M13" s="33"/>
    </row>
    <row r="14" spans="1:14" s="22" customFormat="1" x14ac:dyDescent="0.2">
      <c r="A14" s="8" t="s">
        <v>29</v>
      </c>
      <c r="B14" s="32">
        <v>0</v>
      </c>
      <c r="C14" s="32"/>
      <c r="D14" s="32"/>
      <c r="E14" s="30"/>
      <c r="F14" s="33"/>
      <c r="G14" s="33"/>
      <c r="H14" s="33"/>
      <c r="I14" s="33"/>
      <c r="J14" s="33"/>
      <c r="K14" s="33"/>
      <c r="L14" s="33"/>
      <c r="M14" s="33"/>
    </row>
    <row r="15" spans="1:14" s="20" customFormat="1" x14ac:dyDescent="0.2">
      <c r="A15" s="9" t="s">
        <v>30</v>
      </c>
      <c r="B15" s="32">
        <v>0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4" s="20" customFormat="1" x14ac:dyDescent="0.2">
      <c r="A16" s="8" t="s">
        <v>31</v>
      </c>
      <c r="B16" s="32">
        <v>0</v>
      </c>
      <c r="C16" s="32"/>
      <c r="D16" s="32"/>
      <c r="E16" s="30"/>
      <c r="F16" s="33"/>
      <c r="G16" s="33"/>
      <c r="H16" s="33"/>
      <c r="I16" s="33"/>
      <c r="J16" s="33"/>
      <c r="K16" s="33"/>
      <c r="L16" s="33"/>
      <c r="M16" s="33"/>
      <c r="N16" s="6"/>
    </row>
    <row r="17" spans="1:13" x14ac:dyDescent="0.2">
      <c r="A17" s="8" t="s">
        <v>32</v>
      </c>
      <c r="B17" s="32">
        <v>0</v>
      </c>
      <c r="C17" s="32"/>
      <c r="D17" s="32"/>
      <c r="E17" s="30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8" t="s">
        <v>33</v>
      </c>
      <c r="B18" s="32"/>
      <c r="C18" s="32"/>
      <c r="D18" s="33"/>
      <c r="E18" s="30"/>
      <c r="F18" s="33"/>
      <c r="G18" s="33"/>
      <c r="H18" s="33"/>
      <c r="I18" s="33"/>
      <c r="J18" s="33"/>
      <c r="K18" s="33"/>
      <c r="L18" s="33"/>
      <c r="M18" s="33"/>
    </row>
    <row r="19" spans="1:13" ht="13.5" thickBot="1" x14ac:dyDescent="0.25">
      <c r="A19" s="27" t="s">
        <v>34</v>
      </c>
      <c r="B19" s="28">
        <f t="shared" ref="B19" si="0">SUM(B5:B18)</f>
        <v>3984.52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156.71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3827.81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AVERAGE(A21:B21)</f>
        <v>3827.81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zoomScaleNormal="100" workbookViewId="0">
      <selection activeCell="D19" sqref="D19"/>
    </sheetView>
  </sheetViews>
  <sheetFormatPr defaultRowHeight="12.75" x14ac:dyDescent="0.2"/>
  <cols>
    <col min="1" max="1" width="58.28515625" style="21" customWidth="1"/>
    <col min="2" max="2" width="9.7109375" style="15" customWidth="1"/>
    <col min="3" max="3" width="8.7109375" style="15" bestFit="1" customWidth="1"/>
    <col min="4" max="8" width="7.85546875" style="16" bestFit="1" customWidth="1"/>
    <col min="9" max="11" width="9" style="16" bestFit="1" customWidth="1"/>
    <col min="12" max="12" width="8.85546875" style="16" customWidth="1"/>
    <col min="13" max="13" width="10.140625" style="16" customWidth="1"/>
    <col min="14" max="16384" width="9.140625" style="18"/>
  </cols>
  <sheetData>
    <row r="1" spans="1:13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65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3150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366.66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0</v>
      </c>
      <c r="C12" s="32"/>
      <c r="D12" s="32"/>
      <c r="E12" s="32"/>
      <c r="F12" s="32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2"/>
      <c r="F13" s="32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2"/>
      <c r="F14" s="32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280.3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2"/>
      <c r="F16" s="32"/>
      <c r="G16" s="33"/>
      <c r="H16" s="33"/>
      <c r="I16" s="33"/>
      <c r="J16" s="33"/>
      <c r="K16" s="33"/>
      <c r="L16" s="33"/>
      <c r="M16" s="33"/>
    </row>
    <row r="17" spans="1:14" x14ac:dyDescent="0.2">
      <c r="A17" s="8" t="s">
        <v>32</v>
      </c>
      <c r="B17" s="32">
        <v>0</v>
      </c>
      <c r="C17" s="32"/>
      <c r="D17" s="32"/>
      <c r="E17" s="32"/>
      <c r="F17" s="32"/>
      <c r="G17" s="33"/>
      <c r="H17" s="33"/>
      <c r="I17" s="33"/>
      <c r="J17" s="33"/>
      <c r="K17" s="33"/>
      <c r="L17" s="33"/>
      <c r="M17" s="33"/>
    </row>
    <row r="18" spans="1:14" ht="13.5" thickBot="1" x14ac:dyDescent="0.25">
      <c r="A18" s="14" t="s">
        <v>33</v>
      </c>
      <c r="B18" s="35">
        <v>0</v>
      </c>
      <c r="C18" s="35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4" ht="13.5" thickBot="1" x14ac:dyDescent="0.25">
      <c r="A19" s="27" t="s">
        <v>34</v>
      </c>
      <c r="B19" s="28">
        <f t="shared" ref="B19" si="0">SUM(B5:B18)</f>
        <v>3796.96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18" t="s">
        <v>38</v>
      </c>
    </row>
    <row r="20" spans="1:14" ht="13.5" thickBot="1" x14ac:dyDescent="0.25">
      <c r="A20" s="36" t="s">
        <v>14</v>
      </c>
      <c r="B20" s="29">
        <v>47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4" ht="13.5" thickBot="1" x14ac:dyDescent="0.25">
      <c r="A21" s="27" t="s">
        <v>15</v>
      </c>
      <c r="B21" s="28">
        <f>B19-B20</f>
        <v>3749.96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4" ht="13.5" thickBot="1" x14ac:dyDescent="0.25">
      <c r="A22" s="36" t="s">
        <v>12</v>
      </c>
      <c r="B22" s="37">
        <f>AVERAGE(B21)</f>
        <v>3749.96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4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4" ht="15" x14ac:dyDescent="0.25">
      <c r="A24"/>
    </row>
    <row r="25" spans="1:14" x14ac:dyDescent="0.2">
      <c r="E25" s="16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C15" sqref="C15"/>
    </sheetView>
  </sheetViews>
  <sheetFormatPr defaultRowHeight="12.75" x14ac:dyDescent="0.2"/>
  <cols>
    <col min="1" max="1" width="62" style="21" customWidth="1"/>
    <col min="2" max="2" width="10" style="15" customWidth="1"/>
    <col min="3" max="3" width="9" style="15" bestFit="1" customWidth="1"/>
    <col min="4" max="8" width="9" style="16" bestFit="1" customWidth="1"/>
    <col min="9" max="9" width="9" style="16" customWidth="1"/>
    <col min="10" max="12" width="9" style="16" bestFit="1" customWidth="1"/>
    <col min="13" max="13" width="9.85546875" style="16" customWidth="1"/>
    <col min="14" max="16384" width="9.140625" style="18"/>
  </cols>
  <sheetData>
    <row r="1" spans="1:13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66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0</v>
      </c>
      <c r="C5" s="30"/>
      <c r="D5" s="30"/>
      <c r="E5" s="30"/>
      <c r="F5" s="32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 t="s">
        <v>17</v>
      </c>
      <c r="C6" s="30"/>
      <c r="D6" s="30"/>
      <c r="E6" s="30"/>
      <c r="F6" s="32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2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2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2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2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2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1950</v>
      </c>
      <c r="C12" s="32"/>
      <c r="D12" s="33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1840</v>
      </c>
      <c r="C13" s="32"/>
      <c r="D13" s="32"/>
      <c r="E13" s="33"/>
      <c r="F13" s="32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2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0"/>
      <c r="F15" s="32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0"/>
      <c r="F16" s="32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2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0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" si="0">SUM(B5:B18)</f>
        <v>3790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3790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3790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G12" sqref="G12"/>
    </sheetView>
  </sheetViews>
  <sheetFormatPr defaultRowHeight="12.75" x14ac:dyDescent="0.2"/>
  <cols>
    <col min="1" max="1" width="65.28515625" style="21" customWidth="1"/>
    <col min="2" max="2" width="9.7109375" style="15" customWidth="1"/>
    <col min="3" max="3" width="9" style="15" bestFit="1" customWidth="1"/>
    <col min="4" max="13" width="9" style="16" bestFit="1" customWidth="1"/>
    <col min="14" max="16384" width="9.140625" style="18"/>
  </cols>
  <sheetData>
    <row r="1" spans="1:13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67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4699.91</v>
      </c>
      <c r="C12" s="30"/>
      <c r="D12" s="30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/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/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0"/>
      <c r="D18" s="32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4699.91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99.91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Normal="100" workbookViewId="0">
      <selection activeCell="D14" sqref="D14"/>
    </sheetView>
  </sheetViews>
  <sheetFormatPr defaultRowHeight="12.75" x14ac:dyDescent="0.2"/>
  <cols>
    <col min="1" max="1" width="52.28515625" style="21" customWidth="1"/>
    <col min="2" max="2" width="11.7109375" style="15" customWidth="1"/>
    <col min="3" max="3" width="8.42578125" style="15" customWidth="1"/>
    <col min="4" max="5" width="7.85546875" style="16" bestFit="1" customWidth="1"/>
    <col min="6" max="6" width="9" style="16" bestFit="1" customWidth="1"/>
    <col min="7" max="7" width="9.140625" style="16" customWidth="1"/>
    <col min="8" max="8" width="9.7109375" style="16" customWidth="1"/>
    <col min="9" max="9" width="9.85546875" style="16" customWidth="1"/>
    <col min="10" max="10" width="9" style="16" bestFit="1" customWidth="1"/>
    <col min="11" max="11" width="9.85546875" style="16" customWidth="1"/>
    <col min="12" max="12" width="9.28515625" style="16" customWidth="1"/>
    <col min="13" max="13" width="9.5703125" style="16" customWidth="1"/>
    <col min="14" max="16384" width="9.140625" style="18"/>
  </cols>
  <sheetData>
    <row r="1" spans="1:13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68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0">
        <v>5683.23</v>
      </c>
      <c r="C12" s="30"/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ht="25.5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ht="25.5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5683.23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1083.23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 t="s">
        <v>17</v>
      </c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  <row r="25" spans="1:13" x14ac:dyDescent="0.2">
      <c r="B25" s="15" t="s">
        <v>42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opLeftCell="A2" zoomScaleNormal="100" workbookViewId="0">
      <selection activeCell="A21" sqref="A21"/>
    </sheetView>
  </sheetViews>
  <sheetFormatPr defaultRowHeight="15" x14ac:dyDescent="0.25"/>
  <cols>
    <col min="1" max="1" width="64.85546875" customWidth="1"/>
    <col min="2" max="2" width="11" customWidth="1"/>
    <col min="3" max="3" width="9.140625" customWidth="1"/>
    <col min="4" max="4" width="9" bestFit="1" customWidth="1"/>
  </cols>
  <sheetData>
    <row r="1" spans="1:13" ht="21.75" thickBot="1" x14ac:dyDescent="0.3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3">
      <c r="A2" s="47" t="s">
        <v>69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x14ac:dyDescent="0.25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x14ac:dyDescent="0.25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5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5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5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5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5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5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5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x14ac:dyDescent="0.25">
      <c r="A12" s="8" t="s">
        <v>27</v>
      </c>
      <c r="B12" s="32">
        <v>0</v>
      </c>
      <c r="C12" s="32"/>
      <c r="D12" s="33"/>
      <c r="E12" s="30"/>
      <c r="F12" s="33"/>
      <c r="G12" s="33"/>
      <c r="H12" s="33"/>
      <c r="I12" s="33"/>
      <c r="J12" s="33"/>
      <c r="K12" s="33"/>
      <c r="L12" s="33"/>
      <c r="M12" s="33"/>
    </row>
    <row r="13" spans="1:13" x14ac:dyDescent="0.25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x14ac:dyDescent="0.25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x14ac:dyDescent="0.25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x14ac:dyDescent="0.25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5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5.75" thickBot="1" x14ac:dyDescent="0.3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5.75" thickBot="1" x14ac:dyDescent="0.3">
      <c r="A19" s="27" t="s">
        <v>34</v>
      </c>
      <c r="B19" s="28" t="s">
        <v>35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5.75" thickBot="1" x14ac:dyDescent="0.3">
      <c r="A20" s="36" t="s">
        <v>14</v>
      </c>
      <c r="B20" s="32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5.75" thickBot="1" x14ac:dyDescent="0.3">
      <c r="A21" s="27" t="s">
        <v>15</v>
      </c>
      <c r="B21" s="28">
        <v>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5.75" thickBot="1" x14ac:dyDescent="0.3">
      <c r="A22" s="36" t="s">
        <v>12</v>
      </c>
      <c r="B22" s="37">
        <f>AVERAGE(B21)</f>
        <v>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5.75" thickBot="1" x14ac:dyDescent="0.3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x14ac:dyDescent="0.25"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3" x14ac:dyDescent="0.25">
      <c r="A25" s="59" t="s">
        <v>82</v>
      </c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G11" sqref="G11"/>
    </sheetView>
  </sheetViews>
  <sheetFormatPr defaultRowHeight="12.75" x14ac:dyDescent="0.2"/>
  <cols>
    <col min="1" max="1" width="61.7109375" style="21" customWidth="1"/>
    <col min="2" max="2" width="9.7109375" style="15" customWidth="1"/>
    <col min="3" max="3" width="9.42578125" style="15" customWidth="1"/>
    <col min="4" max="7" width="9" style="16" bestFit="1" customWidth="1"/>
    <col min="8" max="8" width="9.140625" style="16" customWidth="1"/>
    <col min="9" max="10" width="9" style="16" bestFit="1" customWidth="1"/>
    <col min="11" max="11" width="8.7109375" style="16" customWidth="1"/>
    <col min="12" max="12" width="9.140625" style="16" customWidth="1"/>
    <col min="13" max="13" width="10.28515625" style="16" customWidth="1"/>
    <col min="14" max="16384" width="9.140625" style="18"/>
  </cols>
  <sheetData>
    <row r="1" spans="1:13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70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3300</v>
      </c>
      <c r="C5" s="30">
        <v>0</v>
      </c>
      <c r="D5" s="30">
        <v>0</v>
      </c>
      <c r="E5" s="30">
        <v>0</v>
      </c>
      <c r="F5" s="30">
        <v>0</v>
      </c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/>
      <c r="H10" s="30"/>
      <c r="I10" s="30"/>
      <c r="J10" s="30"/>
      <c r="K10" s="30"/>
      <c r="L10" s="30"/>
      <c r="M10" s="30"/>
    </row>
    <row r="11" spans="1:13" s="23" customFormat="1" x14ac:dyDescent="0.2">
      <c r="A11" s="7" t="s">
        <v>26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2"/>
      <c r="H11" s="32"/>
      <c r="I11" s="32"/>
      <c r="J11" s="32"/>
      <c r="K11" s="32"/>
      <c r="L11" s="32"/>
      <c r="M11" s="32"/>
    </row>
    <row r="12" spans="1:13" s="20" customFormat="1" x14ac:dyDescent="0.2">
      <c r="A12" s="8" t="s">
        <v>27</v>
      </c>
      <c r="B12" s="32">
        <v>1400</v>
      </c>
      <c r="C12" s="32"/>
      <c r="D12" s="33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23" customFormat="1" x14ac:dyDescent="0.2">
      <c r="A13" s="8" t="s">
        <v>28</v>
      </c>
      <c r="B13" s="32">
        <v>0</v>
      </c>
      <c r="C13" s="32">
        <v>0</v>
      </c>
      <c r="D13" s="32">
        <v>0</v>
      </c>
      <c r="E13" s="32">
        <v>0</v>
      </c>
      <c r="F13" s="30">
        <v>0</v>
      </c>
      <c r="G13" s="33"/>
      <c r="H13" s="33"/>
      <c r="I13" s="33"/>
      <c r="J13" s="33"/>
      <c r="K13" s="33"/>
      <c r="L13" s="33"/>
      <c r="M13" s="33"/>
    </row>
    <row r="14" spans="1:13" s="20" customFormat="1" x14ac:dyDescent="0.2">
      <c r="A14" s="8" t="s">
        <v>29</v>
      </c>
      <c r="B14" s="32">
        <v>0</v>
      </c>
      <c r="C14" s="32">
        <v>0</v>
      </c>
      <c r="D14" s="32">
        <v>0</v>
      </c>
      <c r="E14" s="32">
        <v>0</v>
      </c>
      <c r="F14" s="30">
        <v>0</v>
      </c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>
        <v>0</v>
      </c>
      <c r="D15" s="32">
        <v>0</v>
      </c>
      <c r="E15" s="32">
        <v>0</v>
      </c>
      <c r="F15" s="30">
        <v>0</v>
      </c>
      <c r="G15" s="32"/>
      <c r="H15" s="32"/>
      <c r="I15" s="32"/>
      <c r="J15" s="32"/>
      <c r="K15" s="32"/>
      <c r="L15" s="32"/>
      <c r="M15" s="32"/>
    </row>
    <row r="16" spans="1:13" x14ac:dyDescent="0.2">
      <c r="A16" s="8" t="s">
        <v>31</v>
      </c>
      <c r="B16" s="32">
        <v>0</v>
      </c>
      <c r="C16" s="32">
        <v>0</v>
      </c>
      <c r="D16" s="32">
        <v>0</v>
      </c>
      <c r="E16" s="32">
        <v>0</v>
      </c>
      <c r="F16" s="30">
        <v>0</v>
      </c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>
        <v>0</v>
      </c>
      <c r="D17" s="32">
        <v>0</v>
      </c>
      <c r="E17" s="32">
        <v>0</v>
      </c>
      <c r="F17" s="30">
        <v>0</v>
      </c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2">
        <v>0</v>
      </c>
      <c r="C18" s="32">
        <v>0</v>
      </c>
      <c r="D18" s="32">
        <v>0</v>
      </c>
      <c r="E18" s="32">
        <v>0</v>
      </c>
      <c r="F18" s="30">
        <v>0</v>
      </c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L19" si="0">SUM(B5:B18)</f>
        <v>4700</v>
      </c>
      <c r="C19" s="28">
        <f t="shared" si="0"/>
        <v>0</v>
      </c>
      <c r="D19" s="28">
        <f t="shared" si="0"/>
        <v>0</v>
      </c>
      <c r="E19" s="28">
        <f t="shared" si="0"/>
        <v>0</v>
      </c>
      <c r="F19" s="28">
        <f t="shared" si="0"/>
        <v>0</v>
      </c>
      <c r="G19" s="28">
        <f t="shared" si="0"/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8">
        <f t="shared" si="0"/>
        <v>0</v>
      </c>
      <c r="L19" s="28">
        <f t="shared" si="0"/>
        <v>0</v>
      </c>
      <c r="M19" s="28"/>
    </row>
    <row r="20" spans="1:13" ht="13.5" thickBot="1" x14ac:dyDescent="0.25">
      <c r="A20" s="36" t="s">
        <v>14</v>
      </c>
      <c r="B20" s="29">
        <v>100</v>
      </c>
      <c r="C20" s="32">
        <v>0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 t="shared" ref="C21" si="1">C19-C20</f>
        <v>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I3:I4"/>
    <mergeCell ref="J3:J4"/>
    <mergeCell ref="K3:K4"/>
    <mergeCell ref="L3:L4"/>
    <mergeCell ref="M3:M4"/>
    <mergeCell ref="D3:D4"/>
    <mergeCell ref="E3:E4"/>
    <mergeCell ref="F3:F4"/>
    <mergeCell ref="G3:G4"/>
    <mergeCell ref="H3:H4"/>
  </mergeCells>
  <pageMargins left="0" right="0" top="0.19685039370078741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zoomScaleNormal="100" workbookViewId="0">
      <selection activeCell="D18" sqref="D18"/>
    </sheetView>
  </sheetViews>
  <sheetFormatPr defaultRowHeight="12.75" x14ac:dyDescent="0.2"/>
  <cols>
    <col min="1" max="1" width="47.42578125" style="21" customWidth="1"/>
    <col min="2" max="2" width="8.85546875" style="15" customWidth="1"/>
    <col min="3" max="3" width="9" style="15" bestFit="1" customWidth="1"/>
    <col min="4" max="13" width="9" style="16" bestFit="1" customWidth="1"/>
    <col min="14" max="16384" width="9.140625" style="18"/>
  </cols>
  <sheetData>
    <row r="1" spans="1:14" s="17" customFormat="1" ht="21.75" thickBot="1" x14ac:dyDescent="0.35">
      <c r="A1" s="54" t="s">
        <v>19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6"/>
    </row>
    <row r="2" spans="1:14" ht="21.75" thickBot="1" x14ac:dyDescent="0.25">
      <c r="A2" s="47" t="s">
        <v>45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4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4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4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4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4" x14ac:dyDescent="0.2">
      <c r="A7" s="31" t="s">
        <v>22</v>
      </c>
      <c r="B7" s="30">
        <v>21.96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4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4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4" ht="13.5" customHeight="1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4" x14ac:dyDescent="0.2">
      <c r="A11" s="7" t="s">
        <v>26</v>
      </c>
      <c r="B11" s="32">
        <v>0</v>
      </c>
      <c r="C11" s="32"/>
      <c r="D11" s="32"/>
      <c r="E11" s="30"/>
      <c r="F11" s="32"/>
      <c r="G11" s="32"/>
      <c r="H11" s="32"/>
      <c r="I11" s="32"/>
      <c r="J11" s="32"/>
      <c r="K11" s="32"/>
      <c r="L11" s="32"/>
      <c r="M11" s="32"/>
    </row>
    <row r="12" spans="1:14" s="22" customFormat="1" x14ac:dyDescent="0.2">
      <c r="A12" s="8" t="s">
        <v>27</v>
      </c>
      <c r="B12" s="32">
        <v>2480</v>
      </c>
      <c r="C12" s="32"/>
      <c r="D12" s="33"/>
      <c r="E12" s="30"/>
      <c r="F12" s="33"/>
      <c r="G12" s="33"/>
      <c r="H12" s="33"/>
      <c r="I12" s="34"/>
      <c r="J12" s="33"/>
      <c r="K12" s="33"/>
      <c r="L12" s="33"/>
      <c r="M12" s="33"/>
    </row>
    <row r="13" spans="1:14" s="20" customFormat="1" x14ac:dyDescent="0.2">
      <c r="A13" s="8" t="s">
        <v>28</v>
      </c>
      <c r="B13" s="32">
        <v>0</v>
      </c>
      <c r="C13" s="32"/>
      <c r="D13" s="32"/>
      <c r="E13" s="30"/>
      <c r="F13" s="33"/>
      <c r="G13" s="33"/>
      <c r="H13" s="33"/>
      <c r="I13" s="33"/>
      <c r="J13" s="33"/>
      <c r="K13" s="33"/>
      <c r="L13" s="33"/>
      <c r="M13" s="33"/>
      <c r="N13" s="26"/>
    </row>
    <row r="14" spans="1:14" s="22" customFormat="1" ht="25.5" x14ac:dyDescent="0.2">
      <c r="A14" s="8" t="s">
        <v>29</v>
      </c>
      <c r="B14" s="32">
        <v>1788.55</v>
      </c>
      <c r="C14" s="32"/>
      <c r="D14" s="32"/>
      <c r="E14" s="30"/>
      <c r="F14" s="33"/>
      <c r="G14" s="33"/>
      <c r="H14" s="33"/>
      <c r="I14" s="33"/>
      <c r="J14" s="33"/>
      <c r="K14" s="33"/>
      <c r="L14" s="33"/>
      <c r="M14" s="33"/>
    </row>
    <row r="15" spans="1:14" s="20" customFormat="1" x14ac:dyDescent="0.2">
      <c r="A15" s="9" t="s">
        <v>30</v>
      </c>
      <c r="B15" s="32">
        <v>0</v>
      </c>
      <c r="C15" s="32"/>
      <c r="D15" s="32"/>
      <c r="F15" s="32"/>
      <c r="G15" s="30"/>
      <c r="H15" s="32"/>
      <c r="I15" s="32"/>
      <c r="J15" s="32"/>
      <c r="K15" s="32"/>
      <c r="L15" s="32"/>
      <c r="M15" s="32"/>
    </row>
    <row r="16" spans="1:14" s="20" customFormat="1" ht="25.5" x14ac:dyDescent="0.2">
      <c r="A16" s="8" t="s">
        <v>31</v>
      </c>
      <c r="B16" s="32">
        <v>0</v>
      </c>
      <c r="C16" s="32"/>
      <c r="D16" s="32"/>
      <c r="E16" s="30"/>
      <c r="F16" s="33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0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4290.51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4290.51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4290.51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  <row r="29" spans="1:13" x14ac:dyDescent="0.2">
      <c r="E29" s="16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F8" sqref="F8"/>
    </sheetView>
  </sheetViews>
  <sheetFormatPr defaultRowHeight="12.75" x14ac:dyDescent="0.2"/>
  <cols>
    <col min="1" max="1" width="54.7109375" style="21" customWidth="1"/>
    <col min="2" max="2" width="11.5703125" style="15" customWidth="1"/>
    <col min="3" max="3" width="9" style="15" bestFit="1" customWidth="1"/>
    <col min="4" max="10" width="9" style="16" bestFit="1" customWidth="1"/>
    <col min="11" max="11" width="9.28515625" style="16" customWidth="1"/>
    <col min="12" max="12" width="9.140625" style="16" customWidth="1"/>
    <col min="13" max="13" width="9" style="16" bestFit="1" customWidth="1"/>
    <col min="14" max="16384" width="9.140625" style="18"/>
  </cols>
  <sheetData>
    <row r="1" spans="1:13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71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4550</v>
      </c>
      <c r="C12" s="32"/>
      <c r="D12" s="33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2"/>
      <c r="F13" s="30"/>
      <c r="G13" s="33"/>
      <c r="H13" s="33"/>
      <c r="I13" s="33"/>
      <c r="J13" s="33"/>
      <c r="K13" s="33"/>
      <c r="L13" s="33"/>
      <c r="M13" s="33"/>
    </row>
    <row r="14" spans="1:13" s="22" customFormat="1" ht="25.5" x14ac:dyDescent="0.2">
      <c r="A14" s="8" t="s">
        <v>29</v>
      </c>
      <c r="B14" s="32">
        <v>0</v>
      </c>
      <c r="C14" s="32"/>
      <c r="D14" s="32"/>
      <c r="E14" s="32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2"/>
      <c r="F15" s="30"/>
      <c r="G15" s="32"/>
      <c r="H15" s="32"/>
      <c r="I15" s="32"/>
      <c r="J15" s="32"/>
      <c r="K15" s="32"/>
      <c r="L15" s="32"/>
      <c r="M15" s="32"/>
    </row>
    <row r="16" spans="1:13" s="20" customFormat="1" ht="25.5" x14ac:dyDescent="0.2">
      <c r="A16" s="8" t="s">
        <v>31</v>
      </c>
      <c r="B16" s="32">
        <v>0</v>
      </c>
      <c r="C16" s="32"/>
      <c r="D16" s="32"/>
      <c r="E16" s="32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2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2">
        <v>0</v>
      </c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" si="0">SUM(B5:B18)</f>
        <v>4550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4550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4550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D18" sqref="D18"/>
    </sheetView>
  </sheetViews>
  <sheetFormatPr defaultRowHeight="12.75" x14ac:dyDescent="0.2"/>
  <cols>
    <col min="1" max="1" width="57.85546875" style="2" customWidth="1"/>
    <col min="2" max="2" width="10.42578125" style="10" customWidth="1"/>
    <col min="3" max="3" width="10.5703125" style="10" customWidth="1"/>
    <col min="4" max="7" width="9" style="11" bestFit="1" customWidth="1"/>
    <col min="8" max="8" width="8.85546875" style="11" customWidth="1"/>
    <col min="9" max="10" width="9" style="11" bestFit="1" customWidth="1"/>
    <col min="11" max="11" width="9.85546875" style="11" customWidth="1"/>
    <col min="12" max="12" width="8.85546875" style="11" customWidth="1"/>
    <col min="13" max="13" width="10" style="11" customWidth="1"/>
    <col min="14" max="16384" width="9.140625" style="4"/>
  </cols>
  <sheetData>
    <row r="1" spans="1:13" s="1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72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12" customFormat="1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6" customFormat="1" x14ac:dyDescent="0.2">
      <c r="A12" s="8" t="s">
        <v>27</v>
      </c>
      <c r="B12" s="32">
        <v>4800</v>
      </c>
      <c r="C12" s="32"/>
      <c r="D12" s="33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12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6" customFormat="1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6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" si="0">SUM(B5:B18)</f>
        <v>4800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200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A25" sqref="A25"/>
    </sheetView>
  </sheetViews>
  <sheetFormatPr defaultRowHeight="15" x14ac:dyDescent="0.25"/>
  <cols>
    <col min="1" max="1" width="61.42578125" customWidth="1"/>
    <col min="2" max="2" width="9.5703125" bestFit="1" customWidth="1"/>
    <col min="13" max="13" width="10.5703125" customWidth="1"/>
  </cols>
  <sheetData>
    <row r="1" spans="1:13" ht="21.75" thickBot="1" x14ac:dyDescent="0.3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3">
      <c r="A2" s="47" t="s">
        <v>73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x14ac:dyDescent="0.25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x14ac:dyDescent="0.25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5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5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5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5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5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5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5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x14ac:dyDescent="0.25">
      <c r="A12" s="8" t="s">
        <v>27</v>
      </c>
      <c r="B12" s="30">
        <v>0</v>
      </c>
      <c r="C12" s="30"/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x14ac:dyDescent="0.25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x14ac:dyDescent="0.25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x14ac:dyDescent="0.25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x14ac:dyDescent="0.25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5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5.75" thickBot="1" x14ac:dyDescent="0.3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5.75" thickBot="1" x14ac:dyDescent="0.3">
      <c r="A19" s="27" t="s">
        <v>34</v>
      </c>
      <c r="B19" s="28" t="s">
        <v>35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5.75" thickBot="1" x14ac:dyDescent="0.3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5.75" thickBot="1" x14ac:dyDescent="0.3">
      <c r="A21" s="27" t="s">
        <v>15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5.75" thickBot="1" x14ac:dyDescent="0.3">
      <c r="A22" s="36" t="s">
        <v>12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5.75" thickBot="1" x14ac:dyDescent="0.3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x14ac:dyDescent="0.25"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3" x14ac:dyDescent="0.25">
      <c r="A25" s="43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zoomScaleNormal="100" workbookViewId="0">
      <selection activeCell="A5" sqref="A5"/>
    </sheetView>
  </sheetViews>
  <sheetFormatPr defaultRowHeight="12.75" x14ac:dyDescent="0.2"/>
  <cols>
    <col min="1" max="1" width="59.42578125" style="21" customWidth="1"/>
    <col min="2" max="2" width="10.5703125" style="15" customWidth="1"/>
    <col min="3" max="3" width="7.85546875" style="15" bestFit="1" customWidth="1"/>
    <col min="4" max="4" width="8.7109375" style="16" bestFit="1" customWidth="1"/>
    <col min="5" max="11" width="7.85546875" style="16" bestFit="1" customWidth="1"/>
    <col min="12" max="12" width="7.85546875" style="16" customWidth="1"/>
    <col min="13" max="13" width="8.5703125" style="16" customWidth="1"/>
    <col min="14" max="16384" width="9.140625" style="18"/>
  </cols>
  <sheetData>
    <row r="1" spans="1:13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76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0</v>
      </c>
      <c r="C12" s="32"/>
      <c r="D12" s="32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 t="s">
        <v>35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v>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  <row r="26" spans="1:13" x14ac:dyDescent="0.2">
      <c r="A26" s="43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C17" sqref="C17"/>
    </sheetView>
  </sheetViews>
  <sheetFormatPr defaultRowHeight="15" x14ac:dyDescent="0.25"/>
  <cols>
    <col min="1" max="1" width="56.5703125" customWidth="1"/>
    <col min="2" max="2" width="9.5703125" bestFit="1" customWidth="1"/>
    <col min="6" max="6" width="9.42578125" customWidth="1"/>
  </cols>
  <sheetData>
    <row r="1" spans="1:13" ht="21.75" thickBot="1" x14ac:dyDescent="0.3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3">
      <c r="A2" s="47" t="s">
        <v>74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x14ac:dyDescent="0.25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x14ac:dyDescent="0.25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5">
      <c r="A5" s="7" t="s">
        <v>20</v>
      </c>
      <c r="B5" s="30">
        <v>2000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5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5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5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5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5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5">
      <c r="A11" s="7" t="s">
        <v>26</v>
      </c>
      <c r="B11" s="32">
        <v>0</v>
      </c>
      <c r="C11" s="32"/>
      <c r="D11" s="32"/>
      <c r="E11" s="30"/>
      <c r="F11" s="32"/>
      <c r="G11" s="32"/>
      <c r="H11" s="32"/>
      <c r="I11" s="32"/>
      <c r="J11" s="32"/>
      <c r="K11" s="32"/>
      <c r="L11" s="32"/>
      <c r="M11" s="32"/>
    </row>
    <row r="12" spans="1:13" x14ac:dyDescent="0.25">
      <c r="A12" s="8" t="s">
        <v>27</v>
      </c>
      <c r="B12" s="32">
        <v>2170</v>
      </c>
      <c r="C12" s="32"/>
      <c r="D12" s="32"/>
      <c r="E12" s="30"/>
      <c r="F12" s="33"/>
      <c r="G12" s="33"/>
      <c r="H12" s="33"/>
      <c r="I12" s="34"/>
      <c r="J12" s="33"/>
      <c r="K12" s="33"/>
      <c r="L12" s="33"/>
      <c r="M12" s="33"/>
    </row>
    <row r="13" spans="1:13" x14ac:dyDescent="0.25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x14ac:dyDescent="0.25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x14ac:dyDescent="0.25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ht="17.25" customHeight="1" x14ac:dyDescent="0.25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5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5.75" thickBot="1" x14ac:dyDescent="0.3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5.75" thickBot="1" x14ac:dyDescent="0.3">
      <c r="A19" s="27" t="s">
        <v>34</v>
      </c>
      <c r="B19" s="28">
        <f>SUM(B5:B18)</f>
        <v>4170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5.75" thickBot="1" x14ac:dyDescent="0.3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5.75" thickBot="1" x14ac:dyDescent="0.3">
      <c r="A21" s="27" t="s">
        <v>15</v>
      </c>
      <c r="B21" s="28">
        <f>B19-B20</f>
        <v>4170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5.75" thickBot="1" x14ac:dyDescent="0.3">
      <c r="A22" s="36" t="s">
        <v>12</v>
      </c>
      <c r="B22" s="37">
        <f>AVERAGE(B21)</f>
        <v>4170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5.75" thickBot="1" x14ac:dyDescent="0.3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x14ac:dyDescent="0.25"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D14" sqref="D14"/>
    </sheetView>
  </sheetViews>
  <sheetFormatPr defaultRowHeight="12.75" x14ac:dyDescent="0.2"/>
  <cols>
    <col min="1" max="1" width="64.7109375" style="21" customWidth="1"/>
    <col min="2" max="3" width="8.7109375" style="15" customWidth="1"/>
    <col min="4" max="4" width="8.42578125" style="16" customWidth="1"/>
    <col min="5" max="5" width="9.28515625" style="16" customWidth="1"/>
    <col min="6" max="7" width="7.85546875" style="16" bestFit="1" customWidth="1"/>
    <col min="8" max="8" width="8.85546875" style="16" customWidth="1"/>
    <col min="9" max="10" width="9" style="16" bestFit="1" customWidth="1"/>
    <col min="11" max="11" width="9" style="16" customWidth="1"/>
    <col min="12" max="12" width="9.28515625" style="16" customWidth="1"/>
    <col min="13" max="13" width="9" style="16" bestFit="1" customWidth="1"/>
    <col min="14" max="16384" width="9.140625" style="18"/>
  </cols>
  <sheetData>
    <row r="1" spans="1:14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4" ht="21.75" thickBot="1" x14ac:dyDescent="0.25">
      <c r="A2" s="47" t="s">
        <v>75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4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4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4" x14ac:dyDescent="0.2">
      <c r="A5" s="7" t="s">
        <v>20</v>
      </c>
      <c r="B5" s="30">
        <v>700</v>
      </c>
      <c r="C5" s="30">
        <v>0</v>
      </c>
      <c r="D5" s="30">
        <v>0</v>
      </c>
      <c r="E5" s="30">
        <v>0</v>
      </c>
      <c r="F5" s="30">
        <v>0</v>
      </c>
      <c r="G5" s="30"/>
      <c r="H5" s="30"/>
      <c r="I5" s="30"/>
      <c r="J5" s="30"/>
      <c r="K5" s="30"/>
      <c r="L5" s="30"/>
      <c r="M5" s="30"/>
    </row>
    <row r="6" spans="1:14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4" x14ac:dyDescent="0.2">
      <c r="A7" s="31" t="s">
        <v>22</v>
      </c>
      <c r="B7" s="30">
        <v>122.6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4" x14ac:dyDescent="0.2">
      <c r="A8" s="31" t="s">
        <v>23</v>
      </c>
      <c r="B8" s="30">
        <v>61.95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4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4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4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4" s="22" customFormat="1" x14ac:dyDescent="0.2">
      <c r="A12" s="8" t="s">
        <v>27</v>
      </c>
      <c r="B12" s="30">
        <v>2686.77</v>
      </c>
      <c r="C12" s="30"/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4" s="20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  <c r="N13" s="20" t="s">
        <v>41</v>
      </c>
    </row>
    <row r="14" spans="1:14" s="22" customFormat="1" x14ac:dyDescent="0.2">
      <c r="A14" s="8" t="s">
        <v>29</v>
      </c>
      <c r="B14" s="32">
        <v>0</v>
      </c>
      <c r="C14" s="30"/>
      <c r="D14" s="32"/>
      <c r="E14" s="33"/>
      <c r="F14" s="30"/>
      <c r="G14" s="33"/>
      <c r="H14" s="33"/>
      <c r="I14" s="33"/>
      <c r="J14" s="33"/>
      <c r="K14" s="33"/>
      <c r="L14" s="33"/>
      <c r="M14" s="33"/>
    </row>
    <row r="15" spans="1:14" s="20" customFormat="1" x14ac:dyDescent="0.2">
      <c r="A15" s="9" t="s">
        <v>30</v>
      </c>
      <c r="B15" s="32">
        <v>0</v>
      </c>
      <c r="C15" s="30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4" s="20" customFormat="1" x14ac:dyDescent="0.2">
      <c r="A16" s="8" t="s">
        <v>31</v>
      </c>
      <c r="B16" s="32">
        <v>0</v>
      </c>
      <c r="C16" s="30"/>
      <c r="D16" s="33"/>
      <c r="E16" s="33"/>
      <c r="F16" s="30"/>
      <c r="G16" s="33"/>
      <c r="H16" s="33"/>
      <c r="I16" s="33"/>
      <c r="J16" s="33"/>
      <c r="K16" s="33"/>
      <c r="L16" s="33"/>
      <c r="M16" s="33"/>
      <c r="N16" s="44"/>
    </row>
    <row r="17" spans="1:13" x14ac:dyDescent="0.2">
      <c r="A17" s="8" t="s">
        <v>32</v>
      </c>
      <c r="B17" s="32">
        <v>0</v>
      </c>
      <c r="C17" s="30"/>
      <c r="D17" s="33"/>
      <c r="E17" s="33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2">
        <v>0</v>
      </c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SUM(B4:B18)</f>
        <v>3571.32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3571.32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3571.32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zoomScale="110" zoomScaleNormal="110" workbookViewId="0">
      <selection activeCell="A25" sqref="A25"/>
    </sheetView>
  </sheetViews>
  <sheetFormatPr defaultRowHeight="12.75" x14ac:dyDescent="0.2"/>
  <cols>
    <col min="1" max="1" width="60.140625" style="21" customWidth="1"/>
    <col min="2" max="2" width="8.42578125" style="15" customWidth="1"/>
    <col min="3" max="3" width="8" style="15" bestFit="1" customWidth="1"/>
    <col min="4" max="4" width="8" style="16" bestFit="1" customWidth="1"/>
    <col min="5" max="11" width="7.140625" style="16" customWidth="1"/>
    <col min="12" max="12" width="7.42578125" style="16" customWidth="1"/>
    <col min="13" max="13" width="7.140625" style="16" customWidth="1"/>
    <col min="14" max="16384" width="9.140625" style="18"/>
  </cols>
  <sheetData>
    <row r="1" spans="1:13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77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0" customFormat="1" x14ac:dyDescent="0.2">
      <c r="A12" s="8" t="s">
        <v>27</v>
      </c>
      <c r="B12" s="30">
        <v>0</v>
      </c>
      <c r="C12" s="30"/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0" customFormat="1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 t="s">
        <v>35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v>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v>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  <row r="25" spans="1:13" x14ac:dyDescent="0.2">
      <c r="A25" s="57" t="s">
        <v>36</v>
      </c>
    </row>
    <row r="26" spans="1:13" x14ac:dyDescent="0.2">
      <c r="A26" s="57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B22" sqref="B22"/>
    </sheetView>
  </sheetViews>
  <sheetFormatPr defaultRowHeight="12.75" x14ac:dyDescent="0.2"/>
  <cols>
    <col min="1" max="1" width="52.28515625" style="21" customWidth="1"/>
    <col min="2" max="2" width="10.5703125" style="15" customWidth="1"/>
    <col min="3" max="3" width="9" style="15" bestFit="1" customWidth="1"/>
    <col min="4" max="11" width="9" style="16" bestFit="1" customWidth="1"/>
    <col min="12" max="12" width="8.7109375" style="16" customWidth="1"/>
    <col min="13" max="13" width="9.140625" style="16" customWidth="1"/>
    <col min="14" max="16384" width="9.140625" style="18"/>
  </cols>
  <sheetData>
    <row r="1" spans="1:13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78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4650</v>
      </c>
      <c r="C12" s="30"/>
      <c r="D12" s="30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ht="25.5" x14ac:dyDescent="0.2">
      <c r="A14" s="8" t="s">
        <v>29</v>
      </c>
      <c r="B14" s="32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ht="25.5" x14ac:dyDescent="0.2">
      <c r="A16" s="8" t="s">
        <v>31</v>
      </c>
      <c r="B16" s="32">
        <v>0</v>
      </c>
      <c r="C16" s="32"/>
      <c r="D16" s="33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3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4650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50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F11" sqref="F11"/>
    </sheetView>
  </sheetViews>
  <sheetFormatPr defaultRowHeight="12.75" x14ac:dyDescent="0.2"/>
  <cols>
    <col min="1" max="1" width="64.140625" style="21" customWidth="1"/>
    <col min="2" max="2" width="10.28515625" style="15" customWidth="1"/>
    <col min="3" max="3" width="9" style="15" bestFit="1" customWidth="1"/>
    <col min="4" max="13" width="9" style="16" bestFit="1" customWidth="1"/>
    <col min="14" max="16384" width="9.140625" style="18"/>
  </cols>
  <sheetData>
    <row r="1" spans="1:13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79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2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4650</v>
      </c>
      <c r="C12" s="32"/>
      <c r="D12" s="33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3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3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/>
      <c r="C15" s="32"/>
      <c r="D15" s="32"/>
      <c r="E15" s="30"/>
      <c r="F15" s="32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0"/>
      <c r="F16" s="33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0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" si="0">SUM(B5:B18)</f>
        <v>4650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50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workbookViewId="0">
      <selection activeCell="A16" sqref="A16"/>
    </sheetView>
  </sheetViews>
  <sheetFormatPr defaultRowHeight="15" x14ac:dyDescent="0.25"/>
  <cols>
    <col min="1" max="1" width="63" customWidth="1"/>
    <col min="2" max="2" width="9.5703125" bestFit="1" customWidth="1"/>
  </cols>
  <sheetData>
    <row r="1" spans="1:13" ht="21.75" thickBot="1" x14ac:dyDescent="0.3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3">
      <c r="A2" s="47" t="s">
        <v>80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x14ac:dyDescent="0.25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x14ac:dyDescent="0.25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5">
      <c r="A5" s="7" t="s">
        <v>20</v>
      </c>
      <c r="B5" s="30">
        <v>2400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5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5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5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5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5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5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x14ac:dyDescent="0.25">
      <c r="A12" s="8" t="s">
        <v>27</v>
      </c>
      <c r="B12" s="32">
        <v>4940</v>
      </c>
      <c r="C12" s="32"/>
      <c r="D12" s="32"/>
      <c r="E12" s="33"/>
      <c r="F12" s="33"/>
      <c r="G12" s="33"/>
      <c r="H12" s="33"/>
      <c r="I12" s="34"/>
      <c r="J12" s="33"/>
      <c r="K12" s="33"/>
      <c r="L12" s="33"/>
      <c r="M12" s="33"/>
    </row>
    <row r="13" spans="1:13" x14ac:dyDescent="0.25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x14ac:dyDescent="0.25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x14ac:dyDescent="0.25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x14ac:dyDescent="0.25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5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5.75" thickBot="1" x14ac:dyDescent="0.3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5.75" thickBot="1" x14ac:dyDescent="0.3">
      <c r="A19" s="27" t="s">
        <v>34</v>
      </c>
      <c r="B19" s="28">
        <f>SUM(B5:B18)</f>
        <v>7340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5.75" thickBot="1" x14ac:dyDescent="0.3">
      <c r="A20" s="36" t="s">
        <v>14</v>
      </c>
      <c r="B20" s="29">
        <v>2740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5.75" thickBot="1" x14ac:dyDescent="0.3">
      <c r="A21" s="27" t="s">
        <v>15</v>
      </c>
      <c r="B21" s="28">
        <f>B19-B20</f>
        <v>4600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5.75" thickBot="1" x14ac:dyDescent="0.3">
      <c r="A22" s="36" t="s">
        <v>12</v>
      </c>
      <c r="B22" s="37">
        <f>AVERAGE(B21)</f>
        <v>4600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5.75" thickBot="1" x14ac:dyDescent="0.3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x14ac:dyDescent="0.25"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6" spans="1:13" x14ac:dyDescent="0.25">
      <c r="A26" s="57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J14" sqref="J14"/>
    </sheetView>
  </sheetViews>
  <sheetFormatPr defaultRowHeight="12" x14ac:dyDescent="0.2"/>
  <cols>
    <col min="1" max="1" width="46.5703125" style="3" customWidth="1"/>
    <col min="2" max="3" width="9" style="10" bestFit="1" customWidth="1"/>
    <col min="4" max="13" width="9" style="11" bestFit="1" customWidth="1"/>
    <col min="14" max="16384" width="9.140625" style="4"/>
  </cols>
  <sheetData>
    <row r="1" spans="1:13" s="1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46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ht="12.75" x14ac:dyDescent="0.2">
      <c r="A5" s="7" t="s">
        <v>20</v>
      </c>
      <c r="B5" s="30">
        <v>1500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12.75" x14ac:dyDescent="0.2">
      <c r="A6" s="31" t="s">
        <v>21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ht="12.75" x14ac:dyDescent="0.2">
      <c r="A7" s="31" t="s">
        <v>22</v>
      </c>
      <c r="B7" s="30">
        <v>196.82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ht="12.75" x14ac:dyDescent="0.2">
      <c r="A8" s="31" t="s">
        <v>23</v>
      </c>
      <c r="B8" s="30">
        <v>83.6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ht="12.75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ht="15.75" customHeight="1" x14ac:dyDescent="0.2">
      <c r="A10" s="31" t="s">
        <v>25</v>
      </c>
      <c r="B10" s="30">
        <v>176.18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12" customFormat="1" ht="12.75" x14ac:dyDescent="0.2">
      <c r="A11" s="7" t="s">
        <v>26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s="6" customFormat="1" ht="12.75" x14ac:dyDescent="0.2">
      <c r="A12" s="8" t="s">
        <v>27</v>
      </c>
      <c r="B12" s="32">
        <v>2800</v>
      </c>
      <c r="C12" s="32"/>
      <c r="D12" s="33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12" customFormat="1" ht="12.75" x14ac:dyDescent="0.2">
      <c r="A13" s="8" t="s">
        <v>28</v>
      </c>
      <c r="B13" s="32">
        <v>0</v>
      </c>
      <c r="C13" s="32"/>
      <c r="D13" s="33"/>
      <c r="E13" s="33"/>
      <c r="F13" s="33"/>
      <c r="G13" s="33"/>
      <c r="H13" s="33"/>
      <c r="I13" s="33"/>
      <c r="J13" s="33"/>
      <c r="K13" s="33"/>
      <c r="L13" s="33"/>
      <c r="M13" s="33"/>
    </row>
    <row r="14" spans="1:13" s="6" customFormat="1" ht="25.5" x14ac:dyDescent="0.2">
      <c r="A14" s="8" t="s">
        <v>29</v>
      </c>
      <c r="B14" s="32"/>
      <c r="C14" s="32"/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1:13" s="6" customFormat="1" ht="12.75" x14ac:dyDescent="0.2">
      <c r="A15" s="9" t="s">
        <v>30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3" ht="25.5" x14ac:dyDescent="0.2">
      <c r="A16" s="8" t="s">
        <v>31</v>
      </c>
      <c r="B16" s="32"/>
      <c r="C16" s="32"/>
      <c r="D16" s="33"/>
      <c r="E16" s="33"/>
      <c r="F16" s="33"/>
      <c r="G16" s="33"/>
      <c r="H16" s="33"/>
      <c r="I16" s="33"/>
      <c r="J16" s="33"/>
      <c r="K16" s="33"/>
      <c r="L16" s="33"/>
      <c r="M16" s="33"/>
    </row>
    <row r="17" spans="1:13" ht="12.75" x14ac:dyDescent="0.2">
      <c r="A17" s="8" t="s">
        <v>32</v>
      </c>
      <c r="B17" s="32"/>
      <c r="C17" s="32"/>
      <c r="D17" s="33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" si="0">SUM(B5:B18)</f>
        <v>4756.6000000000004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156.6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J3:J4"/>
    <mergeCell ref="K3:K4"/>
    <mergeCell ref="L3:L4"/>
    <mergeCell ref="M3:M4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G10" sqref="G10"/>
    </sheetView>
  </sheetViews>
  <sheetFormatPr defaultRowHeight="12.75" x14ac:dyDescent="0.2"/>
  <cols>
    <col min="1" max="1" width="57.28515625" style="13" customWidth="1"/>
    <col min="2" max="2" width="9.5703125" style="10" customWidth="1"/>
    <col min="3" max="3" width="9.42578125" style="10" customWidth="1"/>
    <col min="4" max="7" width="9" style="11" bestFit="1" customWidth="1"/>
    <col min="8" max="8" width="9" style="11" customWidth="1"/>
    <col min="9" max="9" width="9" style="11" bestFit="1" customWidth="1"/>
    <col min="10" max="10" width="11" style="11" customWidth="1"/>
    <col min="11" max="11" width="9" style="11" customWidth="1"/>
    <col min="12" max="12" width="9.28515625" style="11" customWidth="1"/>
    <col min="13" max="13" width="10.5703125" style="11" customWidth="1"/>
    <col min="14" max="16384" width="9.140625" style="4"/>
  </cols>
  <sheetData>
    <row r="1" spans="1:13" s="1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47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s="5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480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650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/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12" customFormat="1" x14ac:dyDescent="0.2">
      <c r="A12" s="8" t="s">
        <v>27</v>
      </c>
      <c r="B12" s="32">
        <v>3520</v>
      </c>
      <c r="C12" s="32"/>
      <c r="D12" s="33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6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12" customFormat="1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6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6" customFormat="1" ht="25.5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" si="0">SUM(B5:B18)</f>
        <v>4650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50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A2" sqref="A2:M2"/>
    </sheetView>
  </sheetViews>
  <sheetFormatPr defaultRowHeight="11.25" x14ac:dyDescent="0.2"/>
  <cols>
    <col min="1" max="1" width="61.85546875" style="4" customWidth="1"/>
    <col min="2" max="2" width="9.42578125" style="10" customWidth="1"/>
    <col min="3" max="3" width="9" style="10" bestFit="1" customWidth="1"/>
    <col min="4" max="7" width="9" style="11" bestFit="1" customWidth="1"/>
    <col min="8" max="8" width="9.140625" style="11" customWidth="1"/>
    <col min="9" max="9" width="9.42578125" style="11" customWidth="1"/>
    <col min="10" max="10" width="9" style="11" bestFit="1" customWidth="1"/>
    <col min="11" max="11" width="8.7109375" style="11" customWidth="1"/>
    <col min="12" max="12" width="9.7109375" style="11" customWidth="1"/>
    <col min="13" max="13" width="9.28515625" style="11" customWidth="1"/>
    <col min="14" max="16384" width="9.140625" style="4"/>
  </cols>
  <sheetData>
    <row r="1" spans="1:14" s="1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4" ht="21.75" thickBot="1" x14ac:dyDescent="0.25">
      <c r="A2" s="47" t="s">
        <v>48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4" s="5" customFormat="1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4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4" ht="12.75" x14ac:dyDescent="0.2">
      <c r="A5" s="7" t="s">
        <v>20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4" ht="12.75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4" ht="12.75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4" ht="12.75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4" ht="12.75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4" ht="12.75" x14ac:dyDescent="0.2">
      <c r="A10" s="31" t="s">
        <v>25</v>
      </c>
      <c r="B10" s="30">
        <v>205.71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4" ht="12.75" x14ac:dyDescent="0.2">
      <c r="A11" s="7" t="s">
        <v>26</v>
      </c>
      <c r="B11" s="32">
        <v>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4" s="12" customFormat="1" ht="12.75" x14ac:dyDescent="0.2">
      <c r="A12" s="8" t="s">
        <v>27</v>
      </c>
      <c r="B12" s="32">
        <v>0</v>
      </c>
      <c r="C12" s="32"/>
      <c r="D12" s="33"/>
      <c r="E12" s="33"/>
      <c r="F12" s="33"/>
      <c r="G12" s="33"/>
      <c r="H12" s="33"/>
      <c r="I12" s="34"/>
      <c r="J12" s="33"/>
      <c r="K12" s="33"/>
      <c r="L12" s="33"/>
      <c r="M12" s="33"/>
      <c r="N12" s="24"/>
    </row>
    <row r="13" spans="1:14" s="6" customFormat="1" ht="12.75" x14ac:dyDescent="0.2">
      <c r="A13" s="8" t="s">
        <v>28</v>
      </c>
      <c r="B13" s="32"/>
      <c r="C13" s="32"/>
      <c r="D13" s="33"/>
      <c r="E13" s="33"/>
      <c r="F13" s="33"/>
      <c r="G13" s="33"/>
      <c r="H13" s="33"/>
      <c r="I13" s="33"/>
      <c r="J13" s="33"/>
      <c r="K13" s="33"/>
      <c r="L13" s="33"/>
      <c r="M13" s="33"/>
    </row>
    <row r="14" spans="1:14" s="12" customFormat="1" ht="12.75" x14ac:dyDescent="0.2">
      <c r="A14" s="8" t="s">
        <v>29</v>
      </c>
      <c r="B14" s="32">
        <v>2000</v>
      </c>
      <c r="C14" s="32"/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1:14" s="6" customFormat="1" ht="12.75" x14ac:dyDescent="0.2">
      <c r="A15" s="9" t="s">
        <v>30</v>
      </c>
      <c r="B15" s="32">
        <v>430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4" s="6" customFormat="1" ht="12.75" x14ac:dyDescent="0.2">
      <c r="A16" s="8" t="s">
        <v>31</v>
      </c>
      <c r="B16" s="32">
        <v>0</v>
      </c>
      <c r="C16" s="32"/>
      <c r="D16" s="32"/>
      <c r="E16" s="33"/>
      <c r="F16" s="33"/>
      <c r="G16" s="33"/>
      <c r="H16" s="33"/>
      <c r="I16" s="33"/>
      <c r="J16" s="33"/>
      <c r="K16" s="33"/>
      <c r="L16" s="33"/>
      <c r="M16" s="33"/>
    </row>
    <row r="17" spans="1:13" ht="12.75" x14ac:dyDescent="0.2">
      <c r="A17" s="8" t="s">
        <v>32</v>
      </c>
      <c r="B17" s="32">
        <v>0</v>
      </c>
      <c r="C17" s="32"/>
      <c r="D17" s="32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" si="0">SUM(B5:B18)</f>
        <v>2635.71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2635.71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2635.71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D16" sqref="D16"/>
    </sheetView>
  </sheetViews>
  <sheetFormatPr defaultRowHeight="12" x14ac:dyDescent="0.2"/>
  <cols>
    <col min="1" max="1" width="52.140625" style="3" customWidth="1"/>
    <col min="2" max="3" width="9" style="10" bestFit="1" customWidth="1"/>
    <col min="4" max="7" width="9" style="11" bestFit="1" customWidth="1"/>
    <col min="8" max="8" width="8.85546875" style="11" customWidth="1"/>
    <col min="9" max="10" width="9" style="11" bestFit="1" customWidth="1"/>
    <col min="11" max="11" width="8.7109375" style="11" customWidth="1"/>
    <col min="12" max="12" width="9.5703125" style="11" customWidth="1"/>
    <col min="13" max="13" width="9.28515625" style="11" customWidth="1"/>
    <col min="14" max="16384" width="9.140625" style="4"/>
  </cols>
  <sheetData>
    <row r="1" spans="1:13" s="1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49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ht="12.75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12.75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ht="12.75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ht="12.75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ht="12.75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ht="12.75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12" customFormat="1" ht="12.75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6" customFormat="1" ht="12.75" x14ac:dyDescent="0.2">
      <c r="A12" s="8" t="s">
        <v>27</v>
      </c>
      <c r="B12" s="32">
        <v>4704</v>
      </c>
      <c r="C12" s="32"/>
      <c r="D12" s="33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12" customFormat="1" ht="12.75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6" customFormat="1" ht="25.5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6" customFormat="1" ht="12.75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ht="25.5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ht="12.75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" si="0">SUM(B5:B18)</f>
        <v>4704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104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B19" sqref="B19"/>
    </sheetView>
  </sheetViews>
  <sheetFormatPr defaultRowHeight="12.75" x14ac:dyDescent="0.2"/>
  <cols>
    <col min="1" max="1" width="58.28515625" style="21" customWidth="1"/>
    <col min="2" max="2" width="10.140625" style="15" customWidth="1"/>
    <col min="3" max="3" width="7.85546875" style="15" bestFit="1" customWidth="1"/>
    <col min="4" max="11" width="9" style="16" bestFit="1" customWidth="1"/>
    <col min="12" max="12" width="9" style="16" customWidth="1"/>
    <col min="13" max="13" width="10.28515625" style="16" customWidth="1"/>
    <col min="14" max="16384" width="9.140625" style="18"/>
  </cols>
  <sheetData>
    <row r="1" spans="1:13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50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2697</v>
      </c>
      <c r="C12" s="32"/>
      <c r="D12" s="32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1744.5</v>
      </c>
      <c r="C15" s="32"/>
      <c r="D15" s="32"/>
      <c r="E15" s="32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3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3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4441.5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4441.5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4441.5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zoomScaleNormal="100" workbookViewId="0">
      <selection activeCell="B21" sqref="B21"/>
    </sheetView>
  </sheetViews>
  <sheetFormatPr defaultRowHeight="12.75" x14ac:dyDescent="0.2"/>
  <cols>
    <col min="1" max="1" width="60.7109375" style="21" customWidth="1"/>
    <col min="2" max="2" width="9.28515625" style="15" customWidth="1"/>
    <col min="3" max="3" width="7.5703125" style="15" customWidth="1"/>
    <col min="4" max="4" width="7.85546875" style="16" customWidth="1"/>
    <col min="5" max="5" width="8.28515625" style="16" customWidth="1"/>
    <col min="6" max="6" width="7.7109375" style="16" customWidth="1"/>
    <col min="7" max="7" width="7.85546875" style="16" customWidth="1"/>
    <col min="8" max="8" width="7.7109375" style="16" customWidth="1"/>
    <col min="9" max="10" width="8.28515625" style="16" customWidth="1"/>
    <col min="11" max="11" width="9" style="16" customWidth="1"/>
    <col min="12" max="12" width="8.42578125" style="16" customWidth="1"/>
    <col min="13" max="13" width="8.140625" style="16" customWidth="1"/>
    <col min="14" max="16384" width="9.140625" style="18"/>
  </cols>
  <sheetData>
    <row r="1" spans="1:13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51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1900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720.13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271.62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197.29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0">
        <v>0</v>
      </c>
      <c r="C12" s="30"/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4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4" ht="13.5" thickBot="1" x14ac:dyDescent="0.25">
      <c r="A18" s="14" t="s">
        <v>33</v>
      </c>
      <c r="B18" s="45"/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4" ht="13.5" thickBot="1" x14ac:dyDescent="0.25">
      <c r="A19" s="27" t="s">
        <v>34</v>
      </c>
      <c r="B19" s="46">
        <f>SUM(B5:B18)</f>
        <v>3089.04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4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4" ht="13.5" thickBot="1" x14ac:dyDescent="0.25">
      <c r="A21" s="27" t="s">
        <v>15</v>
      </c>
      <c r="B21" s="28">
        <f>B19-B20</f>
        <v>3089.04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4" ht="13.5" thickBot="1" x14ac:dyDescent="0.25">
      <c r="A22" s="36" t="s">
        <v>12</v>
      </c>
      <c r="B22" s="37">
        <f>AVERAGE(B21)</f>
        <v>3089.04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4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4" ht="15" x14ac:dyDescent="0.25">
      <c r="A24"/>
      <c r="N24" s="18" t="s">
        <v>39</v>
      </c>
    </row>
    <row r="26" spans="1:14" x14ac:dyDescent="0.2">
      <c r="A26" s="21" t="s">
        <v>37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39</vt:i4>
      </vt:variant>
    </vt:vector>
  </HeadingPairs>
  <TitlesOfParts>
    <vt:vector size="39" baseType="lpstr">
      <vt:lpstr>ADERALDO OLIVEIRA</vt:lpstr>
      <vt:lpstr>AERTO LUNA</vt:lpstr>
      <vt:lpstr>AIMÉE SILVA</vt:lpstr>
      <vt:lpstr>ALCIDES TEIXEIRA NETO</vt:lpstr>
      <vt:lpstr>ALINE MARIANO</vt:lpstr>
      <vt:lpstr>ALMIR FERNANDO</vt:lpstr>
      <vt:lpstr>AMARO CIPRIANO</vt:lpstr>
      <vt:lpstr>ANA LÚCIA</vt:lpstr>
      <vt:lpstr>ANDRÉ RÉGIS</vt:lpstr>
      <vt:lpstr>ANTONIO LUIZ NETO</vt:lpstr>
      <vt:lpstr>AUGUSTO CARRERAS</vt:lpstr>
      <vt:lpstr>BENJAMIN DA SAÚDE</vt:lpstr>
      <vt:lpstr>CARLOS GUEIROS</vt:lpstr>
      <vt:lpstr>CHICO KIKO</vt:lpstr>
      <vt:lpstr>DAVI MUNIZ</vt:lpstr>
      <vt:lpstr>DAIZE MICHELE</vt:lpstr>
      <vt:lpstr>EDUARDO CHERA</vt:lpstr>
      <vt:lpstr>EDUARDO MARQUES</vt:lpstr>
      <vt:lpstr>FELIPE FRANCISMAR</vt:lpstr>
      <vt:lpstr>FRED FERREIRA</vt:lpstr>
      <vt:lpstr>GILBERTO ALVES</vt:lpstr>
      <vt:lpstr>HÉLIO GUABIRARA</vt:lpstr>
      <vt:lpstr>IVAN MORAES</vt:lpstr>
      <vt:lpstr>JAYME ASFORA</vt:lpstr>
      <vt:lpstr>JAIRO BRITTO</vt:lpstr>
      <vt:lpstr>JÚNIOR BOCÃO</vt:lpstr>
      <vt:lpstr>MARCO AURÉLIO</vt:lpstr>
      <vt:lpstr>MARÍLIA ARRAES</vt:lpstr>
      <vt:lpstr>MARCOS DI BRIA</vt:lpstr>
      <vt:lpstr>NATÁLIA DE MENUDO</vt:lpstr>
      <vt:lpstr>RAFAEL ACIOLI</vt:lpstr>
      <vt:lpstr>RINALDO JÚNIOR</vt:lpstr>
      <vt:lpstr>RENATO ANTUNES</vt:lpstr>
      <vt:lpstr>RICARDO CRUZ</vt:lpstr>
      <vt:lpstr>RODRIGO COUTINHO</vt:lpstr>
      <vt:lpstr>ROGÉRIO DE LUCCA</vt:lpstr>
      <vt:lpstr>ROMERINHO JATOBÁ </vt:lpstr>
      <vt:lpstr>ROMERO ALBUQUERQUE</vt:lpstr>
      <vt:lpstr>WANDERSON SOBRAL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Ana Costa</cp:lastModifiedBy>
  <cp:lastPrinted>2017-04-12T13:26:31Z</cp:lastPrinted>
  <dcterms:created xsi:type="dcterms:W3CDTF">2010-04-15T12:47:32Z</dcterms:created>
  <dcterms:modified xsi:type="dcterms:W3CDTF">2019-03-13T14:43:49Z</dcterms:modified>
</cp:coreProperties>
</file>