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5 Maio 2022\"/>
    </mc:Choice>
  </mc:AlternateContent>
  <xr:revisionPtr revIDLastSave="0" documentId="8_{731C437C-B14A-4C05-BE5B-7F8A01C67D8D}" xr6:coauthVersionLast="46" xr6:coauthVersionMax="46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</workbook>
</file>

<file path=xl/calcChain.xml><?xml version="1.0" encoding="utf-8"?>
<calcChain xmlns="http://schemas.openxmlformats.org/spreadsheetml/2006/main">
  <c r="F22" i="31" l="1"/>
  <c r="F22" i="9"/>
  <c r="F10" i="9"/>
  <c r="F22" i="3"/>
  <c r="F22" i="27"/>
  <c r="F22" i="55"/>
  <c r="C22" i="55"/>
  <c r="B22" i="55"/>
  <c r="F21" i="55"/>
  <c r="F22" i="4"/>
  <c r="F22" i="38"/>
  <c r="F22" i="45"/>
  <c r="F22" i="51"/>
  <c r="F22" i="15" l="1"/>
  <c r="F22" i="19"/>
  <c r="F13" i="19"/>
  <c r="F22" i="52"/>
  <c r="F22" i="21"/>
  <c r="F22" i="48" l="1"/>
  <c r="F22" i="24"/>
  <c r="E22" i="24"/>
  <c r="C21" i="24"/>
  <c r="E21" i="24"/>
  <c r="F21" i="24"/>
  <c r="F22" i="47"/>
  <c r="F22" i="40"/>
  <c r="F22" i="50"/>
  <c r="F22" i="23"/>
  <c r="F22" i="35"/>
  <c r="F22" i="49"/>
  <c r="F22" i="22"/>
  <c r="F22" i="37"/>
  <c r="F22" i="25"/>
  <c r="F10" i="25"/>
  <c r="F5" i="25"/>
  <c r="F22" i="20"/>
  <c r="F22" i="33"/>
  <c r="F20" i="33"/>
  <c r="F22" i="26"/>
  <c r="F22" i="14"/>
  <c r="F22" i="10"/>
  <c r="F22" i="8"/>
  <c r="F22" i="1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F22" i="12"/>
  <c r="F22" i="7"/>
  <c r="F7" i="7"/>
  <c r="F22" i="5"/>
  <c r="F22" i="17"/>
  <c r="F22" i="30"/>
  <c r="F22" i="6"/>
  <c r="F22" i="2"/>
  <c r="F22" i="29"/>
  <c r="E22" i="15"/>
  <c r="E22" i="3"/>
  <c r="E22" i="4"/>
  <c r="E22" i="47"/>
  <c r="E22" i="45"/>
  <c r="E18" i="45"/>
  <c r="E15" i="45"/>
  <c r="E22" i="51"/>
  <c r="E22" i="27"/>
  <c r="E22" i="10"/>
  <c r="E22" i="49"/>
  <c r="E22" i="52"/>
  <c r="E22" i="16"/>
  <c r="E22" i="38"/>
  <c r="E22" i="8"/>
  <c r="E22" i="9"/>
  <c r="E10" i="9"/>
  <c r="E22" i="31"/>
  <c r="E22" i="23"/>
  <c r="E22" i="19"/>
  <c r="E13" i="19"/>
  <c r="E22" i="21"/>
  <c r="E22" i="12"/>
  <c r="E22" i="20"/>
  <c r="E22" i="33"/>
  <c r="E22" i="14"/>
  <c r="E15" i="14"/>
  <c r="E21" i="13"/>
  <c r="E22" i="13"/>
  <c r="E22" i="17"/>
  <c r="E22" i="2"/>
  <c r="E22" i="26"/>
  <c r="E12" i="26"/>
  <c r="E22" i="37"/>
  <c r="E22" i="7" l="1"/>
  <c r="E10" i="7"/>
  <c r="E22" i="6"/>
  <c r="E22" i="40"/>
  <c r="E22" i="5"/>
  <c r="E22" i="30"/>
  <c r="E22" i="50"/>
  <c r="E22" i="25"/>
  <c r="E10" i="25"/>
  <c r="E5" i="25"/>
  <c r="E22" i="35" l="1"/>
  <c r="E22" i="22"/>
  <c r="E12" i="22"/>
  <c r="D22" i="27"/>
  <c r="D7" i="27"/>
  <c r="D22" i="45"/>
  <c r="D13" i="45"/>
  <c r="D22" i="4"/>
  <c r="D22" i="51"/>
  <c r="D22" i="3" l="1"/>
  <c r="D22" i="52"/>
  <c r="D22" i="38"/>
  <c r="D22" i="47"/>
  <c r="D22" i="31"/>
  <c r="D22" i="10" l="1"/>
  <c r="D22" i="50"/>
  <c r="D22" i="15"/>
  <c r="D7" i="15"/>
  <c r="D22" i="49" l="1"/>
  <c r="D22" i="19"/>
  <c r="D20" i="19"/>
  <c r="D12" i="19"/>
  <c r="D22" i="33"/>
  <c r="D22" i="23"/>
  <c r="D22" i="21" l="1"/>
  <c r="D22" i="24" l="1"/>
  <c r="D22" i="8" l="1"/>
  <c r="D21" i="13"/>
  <c r="D22" i="13"/>
  <c r="D22" i="12" l="1"/>
  <c r="D22" i="5" l="1"/>
  <c r="D22" i="9" l="1"/>
  <c r="D10" i="9"/>
  <c r="D22" i="7"/>
  <c r="D7" i="7"/>
  <c r="D22" i="2"/>
  <c r="D22" i="37"/>
  <c r="D22" i="26" l="1"/>
  <c r="D22" i="14"/>
  <c r="D7" i="14"/>
  <c r="D22" i="16"/>
  <c r="D22" i="17"/>
  <c r="D22" i="29"/>
  <c r="D22" i="30"/>
  <c r="D22" i="25"/>
  <c r="D10" i="25"/>
  <c r="D5" i="25"/>
  <c r="D22" i="20"/>
  <c r="D22" i="48" l="1"/>
  <c r="D22" i="40"/>
  <c r="D22" i="35"/>
  <c r="D22" i="6"/>
  <c r="D10" i="6"/>
  <c r="D22" i="22"/>
  <c r="C22" i="38"/>
  <c r="C22" i="51"/>
  <c r="C22" i="45"/>
  <c r="C15" i="45"/>
  <c r="C13" i="45"/>
  <c r="C22" i="48"/>
  <c r="C22" i="24"/>
  <c r="C22" i="47"/>
  <c r="C12" i="47"/>
  <c r="C22" i="31"/>
  <c r="C22" i="40"/>
  <c r="C22" i="27"/>
  <c r="C22" i="50"/>
  <c r="C22" i="23"/>
  <c r="C22" i="35"/>
  <c r="C22" i="49"/>
  <c r="C22" i="52"/>
  <c r="C22" i="15"/>
  <c r="C22" i="22"/>
  <c r="C22" i="37"/>
  <c r="C22" i="21"/>
  <c r="C22" i="33"/>
  <c r="C22" i="20"/>
  <c r="C22" i="25"/>
  <c r="B22" i="37"/>
  <c r="C22" i="19"/>
  <c r="C10" i="25"/>
  <c r="C5" i="25"/>
  <c r="C22" i="14"/>
  <c r="C22" i="10"/>
  <c r="C22" i="8"/>
  <c r="C22" i="13"/>
  <c r="C22" i="9"/>
  <c r="C22" i="26"/>
  <c r="C12" i="26"/>
  <c r="C22" i="16"/>
  <c r="C22" i="7"/>
  <c r="C7" i="7"/>
  <c r="C22" i="3"/>
  <c r="C22" i="5"/>
  <c r="C22" i="17"/>
  <c r="C22" i="30"/>
  <c r="C22" i="12"/>
  <c r="C22" i="6"/>
  <c r="C18" i="6"/>
  <c r="C13" i="6"/>
  <c r="C22" i="4"/>
  <c r="C22" i="2"/>
  <c r="C21" i="29"/>
  <c r="B20" i="27"/>
  <c r="C12" i="53"/>
  <c r="B12" i="53"/>
  <c r="C21" i="55"/>
  <c r="C19" i="55"/>
  <c r="B10" i="3"/>
  <c r="B13" i="38"/>
  <c r="B12" i="47"/>
  <c r="B15" i="4"/>
  <c r="B10" i="14"/>
  <c r="B12" i="19"/>
  <c r="B5" i="53"/>
  <c r="B21" i="55"/>
  <c r="B19" i="55"/>
  <c r="B7" i="7"/>
  <c r="B10" i="25"/>
  <c r="B18" i="6"/>
  <c r="M19" i="49" l="1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21" i="29"/>
  <c r="M19" i="29"/>
  <c r="L19" i="29"/>
  <c r="L21" i="29" s="1"/>
  <c r="C19" i="29"/>
  <c r="C22" i="29" s="1"/>
  <c r="B22" i="49" l="1"/>
  <c r="M7" i="53"/>
  <c r="L21" i="13"/>
  <c r="L12" i="53"/>
  <c r="L7" i="53"/>
  <c r="L6" i="53"/>
  <c r="M6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K21" i="13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19" i="6" l="1"/>
  <c r="D21" i="6" s="1"/>
  <c r="C19" i="6"/>
  <c r="C21" i="6" s="1"/>
  <c r="M20" i="53" l="1"/>
  <c r="M19" i="53" l="1"/>
  <c r="M21" i="53" s="1"/>
  <c r="L20" i="53" l="1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D22" i="53" s="1"/>
  <c r="C7" i="53"/>
  <c r="B6" i="53"/>
  <c r="C6" i="53"/>
  <c r="C14" i="53"/>
  <c r="E19" i="53"/>
  <c r="E21" i="53" s="1"/>
  <c r="F22" i="53" s="1"/>
  <c r="E22" i="53" l="1"/>
  <c r="C10" i="53"/>
  <c r="C15" i="53"/>
  <c r="C5" i="53"/>
  <c r="C13" i="53"/>
  <c r="C20" i="53"/>
  <c r="C19" i="53" l="1"/>
  <c r="C21" i="53" s="1"/>
  <c r="C22" i="53" l="1"/>
  <c r="B14" i="53"/>
  <c r="B7" i="53" l="1"/>
  <c r="B10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B22" i="48" s="1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E22" i="48" l="1"/>
  <c r="B22" i="53"/>
  <c r="K21" i="29"/>
  <c r="J21" i="29"/>
  <c r="G21" i="29"/>
  <c r="I21" i="29"/>
  <c r="H21" i="29"/>
  <c r="E21" i="29"/>
  <c r="E22" i="29" s="1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</calcChain>
</file>

<file path=xl/sharedStrings.xml><?xml version="1.0" encoding="utf-8"?>
<sst xmlns="http://schemas.openxmlformats.org/spreadsheetml/2006/main" count="1403" uniqueCount="82">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</sst>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F6" sqref="F6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94" customFormat="1" ht="11.25" x14ac:dyDescent="0.25">
      <c r="A3" s="104" t="s">
        <v>0</v>
      </c>
      <c r="B3" s="106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7" customFormat="1" ht="11.25" x14ac:dyDescent="0.25">
      <c r="A4" s="105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0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0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3258.8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0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0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3046.4500000000003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0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0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0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0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0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163512.27000000002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5151.869999999999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158360.40000000002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>
        <f>AVERAGE($B$21:C21)</f>
        <v>158607.22499999998</v>
      </c>
      <c r="D22" s="51">
        <f>AVERAGE($B$21:D21)</f>
        <v>159808.04333333333</v>
      </c>
      <c r="E22" s="51">
        <f>AVERAGE($B$21:E21)</f>
        <v>160430.5625</v>
      </c>
      <c r="F22" s="51">
        <f>AVERAGE($B$21:F21)</f>
        <v>160016.53</v>
      </c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s="88" customFormat="1" ht="21.75" thickBot="1" x14ac:dyDescent="0.3">
      <c r="A2" s="101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9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>
        <v>150</v>
      </c>
      <c r="G10" s="60"/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>
        <v>2500</v>
      </c>
      <c r="G14" s="39"/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>
        <v>305</v>
      </c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>
        <v>1640</v>
      </c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4595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4595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>
        <f>AVERAGE($B$21:F21)</f>
        <v>4559.87</v>
      </c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v>350</v>
      </c>
      <c r="F7" s="60">
        <f>266.35+280.86</f>
        <v>547.21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f>270.72+176.6</f>
        <v>447.32000000000005</v>
      </c>
      <c r="F10" s="60">
        <v>350</v>
      </c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4497.21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>
        <v>9.31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4487.8999999999996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>
        <f>AVERAGE($B$21:F21)</f>
        <v>4401.0880000000006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G12" sqref="G1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7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124" t="s">
        <v>39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125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125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125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125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125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125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125"/>
      <c r="G12" s="60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125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125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125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125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125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126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6">
    <mergeCell ref="F5:F18"/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>
        <v>4650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>
        <v>1500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>
        <v>424.78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>
        <f>51.11+118.17</f>
        <v>169.28</v>
      </c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>
        <v>2325</v>
      </c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4419.0599999999995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>
        <v>3.7</v>
      </c>
      <c r="G20" s="62"/>
      <c r="H20" s="62"/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4415.3599999999997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>
        <f>AVERAGE($B$21:F21)</f>
        <v>4271.2880000000005</v>
      </c>
      <c r="G22" s="51"/>
      <c r="H22" s="51"/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4">I19-I20</f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4600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9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/>
      <c r="H14" s="39"/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4300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4300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>
        <f>AVERAGE($B$21:F21)</f>
        <v>4351.7199999999993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>
        <v>2252.31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>
        <v>279.75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>
        <v>134.9</v>
      </c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2">
        <v>2000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4666.96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>
        <v>66.959999999999994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>
        <f>AVERAGE($B$21:F21)</f>
        <v>4410.8360000000002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94" customFormat="1" ht="11.25" x14ac:dyDescent="0.25">
      <c r="A3" s="104" t="s">
        <v>0</v>
      </c>
      <c r="B3" s="106" t="s">
        <v>1</v>
      </c>
      <c r="C3" s="106" t="s">
        <v>2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6" t="s">
        <v>16</v>
      </c>
      <c r="J3" s="106" t="s">
        <v>8</v>
      </c>
      <c r="K3" s="106" t="s">
        <v>9</v>
      </c>
      <c r="L3" s="106" t="s">
        <v>10</v>
      </c>
      <c r="M3" s="108" t="s">
        <v>11</v>
      </c>
    </row>
    <row r="4" spans="1:14" s="37" customFormat="1" ht="11.25" x14ac:dyDescent="0.25">
      <c r="A4" s="105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35" t="s">
        <v>19</v>
      </c>
      <c r="B5" s="110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1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1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1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1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1"/>
      <c r="C12" s="62">
        <v>4200</v>
      </c>
      <c r="D12" s="62">
        <v>4650</v>
      </c>
      <c r="E12" s="60">
        <v>4500</v>
      </c>
      <c r="F12" s="60">
        <v>4650</v>
      </c>
      <c r="G12" s="62"/>
      <c r="H12" s="62"/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1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1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1"/>
      <c r="C15" s="62"/>
      <c r="D15" s="62"/>
      <c r="E15" s="60">
        <v>150</v>
      </c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1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1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1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1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4650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1"/>
      <c r="C20" s="62">
        <v>0</v>
      </c>
      <c r="D20" s="62">
        <v>50</v>
      </c>
      <c r="E20" s="62">
        <v>50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1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4600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1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11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/>
      <c r="H12" s="60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f>153.23+560.84</f>
        <v>714.07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4039.1599999999994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4426.46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4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>
        <f>1900+3.9</f>
        <v>1903.9</v>
      </c>
      <c r="G5" s="60"/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36">
        <v>534.71</v>
      </c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>
        <v>553.91</v>
      </c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>
        <v>99.47</v>
      </c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>
        <f>500+430.86+249.99+249.99+306.27</f>
        <v>1737.11</v>
      </c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4829.0999999999995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>
        <v>229.1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>
        <f>AVERAGE($B$21:F21)</f>
        <v>4249.2280000000001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>
        <v>1300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>
        <v>136.80000000000001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>
        <v>2066.6999999999998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>
        <f>1180+170</f>
        <v>1350</v>
      </c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4853.5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>
        <v>253.5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>
        <f>AVERAGE($B$21:F21)</f>
        <v>3821.9300000000003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>
        <v>3100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4900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>
        <v>300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>
        <v>5704</v>
      </c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>
        <v>1104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4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>
        <v>2500</v>
      </c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>
        <v>115</v>
      </c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0">
        <v>2000</v>
      </c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4615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>
        <v>15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>
        <f>AVERAGE($B$21:F21)</f>
        <v>4385.1779999999999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F21" sqref="F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>
        <v>115</v>
      </c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2615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2615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>
        <f>AVERAGE($B$21:F21)</f>
        <v>2906.6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/>
      <c r="H12" s="39"/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4800</v>
      </c>
      <c r="G19" s="65">
        <f t="shared" si="0"/>
        <v>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>
        <v>200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4600</v>
      </c>
      <c r="G21" s="65">
        <f t="shared" si="1"/>
        <v>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127" t="s">
        <v>40</v>
      </c>
      <c r="E5" s="127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128"/>
      <c r="E6" s="128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128"/>
      <c r="E7" s="128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128"/>
      <c r="E8" s="128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128"/>
      <c r="E9" s="128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128"/>
      <c r="E10" s="128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128"/>
      <c r="E11" s="128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8"/>
      <c r="E12" s="128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128"/>
      <c r="E13" s="128"/>
      <c r="F13" s="62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128"/>
      <c r="E14" s="128"/>
      <c r="F14" s="62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128"/>
      <c r="E15" s="128"/>
      <c r="F15" s="62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128"/>
      <c r="E16" s="128"/>
      <c r="F16" s="62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128"/>
      <c r="E17" s="128"/>
      <c r="F17" s="62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128"/>
      <c r="E18" s="128"/>
      <c r="F18" s="64"/>
      <c r="G18" s="64"/>
      <c r="H18" s="64"/>
      <c r="I18" s="64"/>
      <c r="J18" s="64"/>
      <c r="K18" s="64"/>
      <c r="L18" s="64"/>
      <c r="M18" s="100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8"/>
      <c r="E19" s="128"/>
      <c r="F19" s="65">
        <v>0</v>
      </c>
      <c r="G19" s="65"/>
      <c r="H19" s="65"/>
      <c r="I19" s="65"/>
      <c r="J19" s="65"/>
      <c r="K19" s="65"/>
      <c r="L19" s="65"/>
      <c r="M19" s="65"/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8"/>
      <c r="E20" s="128"/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1">C19-C20</f>
        <v>0</v>
      </c>
      <c r="D21" s="128"/>
      <c r="E21" s="128"/>
      <c r="F21" s="65">
        <f t="shared" ref="F21" si="2">F19-F20</f>
        <v>0</v>
      </c>
      <c r="G21" s="65"/>
      <c r="H21" s="65"/>
      <c r="I21" s="65"/>
      <c r="J21" s="65"/>
      <c r="K21" s="65"/>
      <c r="L21" s="65"/>
      <c r="M21" s="65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AVERAGE(B21:C21)</f>
        <v>2300</v>
      </c>
      <c r="D22" s="128"/>
      <c r="E22" s="128"/>
      <c r="F22" s="51">
        <f>AVERAGE(B21,C21,F21)</f>
        <v>1533.3333333333333</v>
      </c>
      <c r="G22" s="51"/>
      <c r="H22" s="51"/>
      <c r="I22" s="51"/>
      <c r="J22" s="51"/>
      <c r="K22" s="51"/>
      <c r="L22" s="51"/>
      <c r="M22" s="98"/>
    </row>
    <row r="23" spans="1:13" s="37" customFormat="1" ht="15" customHeight="1" thickBot="1" x14ac:dyDescent="0.3">
      <c r="A23" s="57" t="s">
        <v>13</v>
      </c>
      <c r="B23" s="48"/>
      <c r="C23" s="48"/>
      <c r="D23" s="129"/>
      <c r="E23" s="129"/>
      <c r="F23" s="48"/>
      <c r="G23" s="48"/>
      <c r="H23" s="48"/>
      <c r="I23" s="48"/>
      <c r="J23" s="48"/>
      <c r="K23" s="48"/>
      <c r="L23" s="48"/>
      <c r="M23" s="50"/>
    </row>
    <row r="24" spans="1:13" ht="15" x14ac:dyDescent="0.25">
      <c r="A24"/>
    </row>
  </sheetData>
  <mergeCells count="16"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s="5" customFormat="1" ht="21.75" thickBot="1" x14ac:dyDescent="0.25">
      <c r="A2" s="101" t="s">
        <v>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>
        <v>2790</v>
      </c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4590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4590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>
        <f>AVERAGE($B$21:F21)</f>
        <v>4518</v>
      </c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39">
        <v>4500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/>
      <c r="H20" s="59"/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>
        <v>95.9</v>
      </c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0">
        <v>1900</v>
      </c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2995.9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2995.9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>
        <f>AVERAGE($B$21:F21)</f>
        <v>1827.4939999999999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7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>
        <v>2000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2000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2000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>
        <f>AVERAGE($B$21:F21)</f>
        <v>3846.7300000000005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3">
      <c r="A2" s="101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5" customFormat="1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95" customFormat="1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39">
        <v>4984</v>
      </c>
      <c r="G12" s="62"/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>
        <v>384</v>
      </c>
      <c r="G20" s="62"/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F20" sqref="F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>
        <v>4600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4600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4600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>
        <f>AVERAGE($B$21:F21)</f>
        <v>4040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F19" sqref="F19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3">
      <c r="A2" s="101" t="s">
        <v>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5" customFormat="1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95" customFormat="1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>
        <v>4753.2299999999996</v>
      </c>
      <c r="G12" s="62"/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4538.6279999999997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>
        <v>4650</v>
      </c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>
        <v>50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>C19-C20</f>
        <v>3150</v>
      </c>
      <c r="D21" s="65">
        <f t="shared" ref="D21:M21" si="2">D19-D20</f>
        <v>4600</v>
      </c>
      <c r="E21" s="65">
        <f>E19-E20</f>
        <v>4500</v>
      </c>
      <c r="F21" s="65">
        <f>F19-F20</f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>
        <f>AVERAGE($B$21:F21)</f>
        <v>4210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>
        <v>3206.9</v>
      </c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39">
        <v>1900</v>
      </c>
      <c r="G12" s="60"/>
      <c r="H12" s="60"/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5106.8999999999996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59">
        <v>506.9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46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4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>
        <v>2300</v>
      </c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>
        <v>217.38</v>
      </c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>
        <v>585.6</v>
      </c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3102.98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>
        <v>3.75</v>
      </c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3099.23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>
        <f>AVERAGE($B$21:F21)</f>
        <v>3427.8559999999998</v>
      </c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8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>
        <v>4400</v>
      </c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>
        <v>223.42</v>
      </c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4623.42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>
        <v>23.42</v>
      </c>
      <c r="G20" s="62"/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>
        <f>AVERAGE($B$21:F21)</f>
        <v>4575.4679999999998</v>
      </c>
      <c r="G22" s="51"/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2300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2">
        <v>1800</v>
      </c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4100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4100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>
        <f>AVERAGE($B$21:F21)</f>
        <v>2724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4" ht="21.75" thickBot="1" x14ac:dyDescent="0.25">
      <c r="A2" s="101" t="s">
        <v>80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89" customFormat="1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4" s="88" customFormat="1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>
        <v>163.98</v>
      </c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>
        <v>2750</v>
      </c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>
        <v>844.9</v>
      </c>
      <c r="G15" s="62"/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>
        <v>808.25</v>
      </c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4567.13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4567.13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>
        <f>AVERAGE($B$21:F21)</f>
        <v>4543.8119999999999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94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9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4" ht="21.75" thickBot="1" x14ac:dyDescent="0.25">
      <c r="A2" s="101" t="s">
        <v>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4" s="94" customFormat="1" ht="11.25" x14ac:dyDescent="0.25">
      <c r="A3" s="115" t="s">
        <v>0</v>
      </c>
      <c r="B3" s="122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4" s="37" customFormat="1" ht="11.25" x14ac:dyDescent="0.25">
      <c r="A4" s="116"/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/>
      <c r="H14" s="39"/>
      <c r="I14" s="39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37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37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>
        <v>212.93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4912.93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>
        <v>312.93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1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thickBot="1" x14ac:dyDescent="0.25">
      <c r="A2" s="101" t="s">
        <v>76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89" customFormat="1" ht="11.25" x14ac:dyDescent="0.25">
      <c r="A3" s="115" t="s">
        <v>0</v>
      </c>
      <c r="B3" s="117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6</v>
      </c>
      <c r="H3" s="113" t="s">
        <v>7</v>
      </c>
      <c r="I3" s="113" t="s">
        <v>16</v>
      </c>
      <c r="J3" s="113" t="s">
        <v>8</v>
      </c>
      <c r="K3" s="113" t="s">
        <v>9</v>
      </c>
      <c r="L3" s="113" t="s">
        <v>10</v>
      </c>
      <c r="M3" s="114" t="s">
        <v>11</v>
      </c>
    </row>
    <row r="4" spans="1:13" s="88" customFormat="1" ht="11.25" x14ac:dyDescent="0.25">
      <c r="A4" s="116"/>
      <c r="B4" s="11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9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>
        <v>2015</v>
      </c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>
        <v>500.72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2515.7200000000003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2515.7200000000003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>
        <f>AVERAGE($B$21:F21)</f>
        <v>4167.1440000000002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2022-06-09T11:20:36Z</dcterms:modified>
</cp:coreProperties>
</file>